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ibiscus\eea$\CULTURA - SMC\CEU CULTURA NOVO PAC\CEU MATHIAS VELHO\05 ORÇAMENTO\__ORÇAMENTO_LICITAÇÃO\"/>
    </mc:Choice>
  </mc:AlternateContent>
  <bookViews>
    <workbookView xWindow="0" yWindow="0" windowWidth="28800" windowHeight="3960" firstSheet="1" activeTab="1"/>
  </bookViews>
  <sheets>
    <sheet name="BDI" sheetId="3" state="hidden" r:id="rId1"/>
    <sheet name="Modelo Eventograma-Cronograma" sheetId="13" r:id="rId2"/>
  </sheets>
  <externalReferences>
    <externalReference r:id="rId3"/>
    <externalReference r:id="rId4"/>
  </externalReferences>
  <definedNames>
    <definedName name="_AA100000" localSheetId="1">#REF!</definedName>
    <definedName name="_AA100000">#REF!</definedName>
    <definedName name="_Fill" localSheetId="1">#REF!</definedName>
    <definedName name="_Fill">#REF!</definedName>
    <definedName name="_xlnm._FilterDatabase" localSheetId="1" hidden="1">'Modelo Eventograma-Cronograma'!$I$23:$P$173</definedName>
    <definedName name="_LOC10" localSheetId="1">#REF!</definedName>
    <definedName name="_LOC10">#REF!</definedName>
    <definedName name="_LOC11" localSheetId="1">#REF!</definedName>
    <definedName name="_LOC11">#REF!</definedName>
    <definedName name="_LOC12" localSheetId="1">#REF!</definedName>
    <definedName name="_LOC12">#REF!</definedName>
    <definedName name="_LOC13" localSheetId="1">#REF!</definedName>
    <definedName name="_LOC13">#REF!</definedName>
    <definedName name="_LOC14" localSheetId="1">#REF!</definedName>
    <definedName name="_LOC14">#REF!</definedName>
    <definedName name="_LOC15" localSheetId="1">#REF!</definedName>
    <definedName name="_LOC15">#REF!</definedName>
    <definedName name="_LOC16" localSheetId="1">#REF!</definedName>
    <definedName name="_LOC16">#REF!</definedName>
    <definedName name="_LOC17" localSheetId="1">#REF!</definedName>
    <definedName name="_LOC17">#REF!</definedName>
    <definedName name="_LOC18" localSheetId="1">#REF!</definedName>
    <definedName name="_LOC18">#REF!</definedName>
    <definedName name="_LOC19" localSheetId="1">#REF!</definedName>
    <definedName name="_LOC19">#REF!</definedName>
    <definedName name="_LOC2" localSheetId="1">#REF!</definedName>
    <definedName name="_LOC2">#REF!</definedName>
    <definedName name="_LOC20" localSheetId="1">#REF!</definedName>
    <definedName name="_LOC20">#REF!</definedName>
    <definedName name="_LOC21" localSheetId="1">#REF!</definedName>
    <definedName name="_LOC21">#REF!</definedName>
    <definedName name="_LOC22" localSheetId="1">#REF!</definedName>
    <definedName name="_LOC22">#REF!</definedName>
    <definedName name="_LOC23" localSheetId="1">#REF!</definedName>
    <definedName name="_LOC23">#REF!</definedName>
    <definedName name="_LOC24" localSheetId="1">#REF!</definedName>
    <definedName name="_LOC24">#REF!</definedName>
    <definedName name="_LOC25" localSheetId="1">#REF!</definedName>
    <definedName name="_LOC25">#REF!</definedName>
    <definedName name="_LOC26" localSheetId="1">#REF!</definedName>
    <definedName name="_LOC26">#REF!</definedName>
    <definedName name="_LOC27" localSheetId="1">#REF!</definedName>
    <definedName name="_LOC27">#REF!</definedName>
    <definedName name="_LOC28" localSheetId="1">#REF!</definedName>
    <definedName name="_LOC28">#REF!</definedName>
    <definedName name="_LOC29" localSheetId="1">#REF!</definedName>
    <definedName name="_LOC29">#REF!</definedName>
    <definedName name="_LOC3" localSheetId="1">#REF!</definedName>
    <definedName name="_LOC3">#REF!</definedName>
    <definedName name="_LOC30" localSheetId="1">#REF!</definedName>
    <definedName name="_LOC30">#REF!</definedName>
    <definedName name="_LOC31" localSheetId="1">#REF!</definedName>
    <definedName name="_LOC31">#REF!</definedName>
    <definedName name="_LOC32" localSheetId="1">#REF!</definedName>
    <definedName name="_LOC32">#REF!</definedName>
    <definedName name="_LOC33" localSheetId="1">#REF!</definedName>
    <definedName name="_LOC33">#REF!</definedName>
    <definedName name="_LOC34" localSheetId="1">#REF!</definedName>
    <definedName name="_LOC34">#REF!</definedName>
    <definedName name="_LOC35" localSheetId="1">#REF!</definedName>
    <definedName name="_LOC35">#REF!</definedName>
    <definedName name="_LOC36" localSheetId="1">#REF!</definedName>
    <definedName name="_LOC36">#REF!</definedName>
    <definedName name="_LOC37" localSheetId="1">#REF!</definedName>
    <definedName name="_LOC37">#REF!</definedName>
    <definedName name="_LOC38" localSheetId="1">#REF!</definedName>
    <definedName name="_LOC38">#REF!</definedName>
    <definedName name="_LOC39" localSheetId="1">#REF!</definedName>
    <definedName name="_LOC39">#REF!</definedName>
    <definedName name="_LOC4" localSheetId="1">#REF!</definedName>
    <definedName name="_LOC4">#REF!</definedName>
    <definedName name="_LOC40" localSheetId="1">#REF!</definedName>
    <definedName name="_LOC40">#REF!</definedName>
    <definedName name="_LOC41" localSheetId="1">#REF!</definedName>
    <definedName name="_LOC41">#REF!</definedName>
    <definedName name="_LOC42" localSheetId="1">#REF!</definedName>
    <definedName name="_LOC42">#REF!</definedName>
    <definedName name="_LOC5" localSheetId="1">#REF!</definedName>
    <definedName name="_LOC5">#REF!</definedName>
    <definedName name="_LOC6" localSheetId="1">#REF!</definedName>
    <definedName name="_LOC6">#REF!</definedName>
    <definedName name="_LOC7" localSheetId="1">#REF!</definedName>
    <definedName name="_LOC7">#REF!</definedName>
    <definedName name="_LOC8" localSheetId="1">#REF!</definedName>
    <definedName name="_LOC8">#REF!</definedName>
    <definedName name="_LOC9" localSheetId="1">#REF!</definedName>
    <definedName name="_LOC9">#REF!</definedName>
    <definedName name="_R" localSheetId="1">#REF!</definedName>
    <definedName name="_R">#REF!</definedName>
    <definedName name="AAA" localSheetId="1">#REF!</definedName>
    <definedName name="AAA">#REF!</definedName>
    <definedName name="AC" localSheetId="1">#REF!</definedName>
    <definedName name="AC">#REF!</definedName>
    <definedName name="AL" localSheetId="1">#REF!</definedName>
    <definedName name="AL">#REF!</definedName>
    <definedName name="_xlnm.Print_Area" localSheetId="0">BDI!$B$2:$AY$42</definedName>
    <definedName name="_xlnm.Print_Area" localSheetId="1">'Modelo Eventograma-Cronograma'!$A$2:$P$207</definedName>
    <definedName name="Área_impressão_IM" localSheetId="1">#REF!</definedName>
    <definedName name="Área_impressão_IM">#REF!</definedName>
    <definedName name="B.01.05.10.10" localSheetId="1">#REF!</definedName>
    <definedName name="B.01.05.10.10">#REF!</definedName>
    <definedName name="CD" localSheetId="1">#REF!</definedName>
    <definedName name="CD">#REF!</definedName>
    <definedName name="CLASSE">[1]fluxo!$B$4:$B$56</definedName>
    <definedName name="COD_INS_MT">[1]cotação!$M$6:$M$1622</definedName>
    <definedName name="CÓDIGO_INSUMOS" localSheetId="1">#REF!</definedName>
    <definedName name="CÓDIGO_INSUMOS">#REF!</definedName>
    <definedName name="CP" localSheetId="1">#REF!</definedName>
    <definedName name="CP">#REF!</definedName>
    <definedName name="CS" localSheetId="1">#REF!</definedName>
    <definedName name="CS">#REF!</definedName>
    <definedName name="CT" localSheetId="1">#REF!</definedName>
    <definedName name="CT">#REF!</definedName>
    <definedName name="DIRETO" localSheetId="1">#REF!</definedName>
    <definedName name="DIRETO">#REF!</definedName>
    <definedName name="EV" localSheetId="1">#REF!</definedName>
    <definedName name="EV">#REF!</definedName>
    <definedName name="IC" localSheetId="1">#REF!</definedName>
    <definedName name="IC">#REF!</definedName>
    <definedName name="IMPR" localSheetId="1">#REF!</definedName>
    <definedName name="IMPR">#REF!</definedName>
    <definedName name="IMPR1" localSheetId="1">#REF!</definedName>
    <definedName name="IMPR1">#REF!</definedName>
    <definedName name="IS" localSheetId="1">#REF!</definedName>
    <definedName name="IS">#REF!</definedName>
    <definedName name="LB" localSheetId="1">#REF!</definedName>
    <definedName name="LB">#REF!</definedName>
    <definedName name="MACROS" localSheetId="1">#REF!</definedName>
    <definedName name="MACROS">#REF!</definedName>
    <definedName name="Preço_Unit_Chácaras" localSheetId="1">#REF!</definedName>
    <definedName name="Preço_Unit_Chácaras">#REF!</definedName>
    <definedName name="Print_Area_MI" localSheetId="1">#REF!</definedName>
    <definedName name="Print_Area_MI">#REF!</definedName>
    <definedName name="PV" localSheetId="1">#REF!</definedName>
    <definedName name="PV">#REF!</definedName>
    <definedName name="Quant_Chácaras" localSheetId="1">#REF!</definedName>
    <definedName name="Quant_Chácaras">#REF!</definedName>
    <definedName name="Receita_Chácaras" localSheetId="1">#REF!</definedName>
    <definedName name="Receita_Chácaras">#REF!</definedName>
    <definedName name="solver_opt" localSheetId="1">#REF!</definedName>
    <definedName name="solver_opt">#REF!</definedName>
    <definedName name="solver_tmp" localSheetId="1">#REF!</definedName>
    <definedName name="solver_tmp">#REF!</definedName>
    <definedName name="t_meso_2" localSheetId="1">#REF!</definedName>
    <definedName name="t_meso_2">#REF!</definedName>
    <definedName name="t_super_est_2" localSheetId="1">#REF!</definedName>
    <definedName name="t_super_est_2">#REF!</definedName>
    <definedName name="TESTE" localSheetId="1">#REF!</definedName>
    <definedName name="TESTE">#REF!</definedName>
    <definedName name="_xlnm.Print_Titles" localSheetId="1">'Modelo Eventograma-Cronograma'!$B:$H,'Modelo Eventograma-Cronograma'!$18:$20</definedName>
    <definedName name="tot_infra_1" localSheetId="1">#REF!</definedName>
    <definedName name="tot_infra_1">#REF!</definedName>
    <definedName name="TOTAL_GERAL" localSheetId="1">#REF!</definedName>
    <definedName name="TOTAL_GERAL">#REF!</definedName>
    <definedName name="TOTALCRONOGRA" localSheetId="1">#REF!</definedName>
    <definedName name="TOTALCRONOGRA">#REF!</definedName>
    <definedName name="wrn.COLETAS._.DE._.EQUIPAMENTOS." localSheetId="1">#REF!</definedName>
    <definedName name="wrn.COLETAS._.DE._.EQUIPAMENTOS.">#REF!</definedName>
    <definedName name="wrn.COLETAS._.DE._.MATERIAIS." localSheetId="1">#REF!</definedName>
    <definedName name="wrn.COLETAS._.DE._.MATERIAIS.">#REF!</definedName>
    <definedName name="wrn.COMP._.EQUIP." localSheetId="1">#REF!</definedName>
    <definedName name="wrn.COMP._.EQUIP.">#REF!</definedName>
    <definedName name="wrn.COMP._.MATERIAIS." localSheetId="1">#REF!</definedName>
    <definedName name="wrn.COMP._.MATERIAIS.">#REF!</definedName>
    <definedName name="wrn.PNEUS." localSheetId="1">#REF!</definedName>
    <definedName name="wrn.PNEUS.">#REF!</definedName>
  </definedNames>
  <calcPr calcId="152511"/>
</workbook>
</file>

<file path=xl/calcChain.xml><?xml version="1.0" encoding="utf-8"?>
<calcChain xmlns="http://schemas.openxmlformats.org/spreadsheetml/2006/main">
  <c r="O10" i="13" l="1"/>
  <c r="P192" i="13"/>
  <c r="O192" i="13"/>
  <c r="N192" i="13"/>
  <c r="M192" i="13"/>
  <c r="L192" i="13"/>
  <c r="K192" i="13"/>
  <c r="J192" i="13"/>
  <c r="I192" i="13"/>
  <c r="P190" i="13"/>
  <c r="O190" i="13"/>
  <c r="N190" i="13"/>
  <c r="M190" i="13"/>
  <c r="L190" i="13"/>
  <c r="K190" i="13"/>
  <c r="J190" i="13"/>
  <c r="I190" i="13"/>
  <c r="P188" i="13"/>
  <c r="O188" i="13"/>
  <c r="N188" i="13"/>
  <c r="M188" i="13"/>
  <c r="L188" i="13"/>
  <c r="K188" i="13"/>
  <c r="J188" i="13"/>
  <c r="I188" i="13"/>
  <c r="P186" i="13"/>
  <c r="O186" i="13"/>
  <c r="N186" i="13"/>
  <c r="M186" i="13"/>
  <c r="L186" i="13"/>
  <c r="K186" i="13"/>
  <c r="J186" i="13"/>
  <c r="I186" i="13"/>
  <c r="P184" i="13"/>
  <c r="O184" i="13"/>
  <c r="N184" i="13"/>
  <c r="M184" i="13"/>
  <c r="L184" i="13"/>
  <c r="K184" i="13"/>
  <c r="J184" i="13"/>
  <c r="I184" i="13"/>
  <c r="P182" i="13"/>
  <c r="O182" i="13"/>
  <c r="N182" i="13"/>
  <c r="M182" i="13"/>
  <c r="L182" i="13"/>
  <c r="K182" i="13"/>
  <c r="J182" i="13"/>
  <c r="I182" i="13"/>
  <c r="P180" i="13"/>
  <c r="O180" i="13"/>
  <c r="N180" i="13"/>
  <c r="M180" i="13"/>
  <c r="L180" i="13"/>
  <c r="K180" i="13"/>
  <c r="J180" i="13"/>
  <c r="I180" i="13"/>
  <c r="P178" i="13"/>
  <c r="O178" i="13"/>
  <c r="N178" i="13"/>
  <c r="M178" i="13"/>
  <c r="L178" i="13"/>
  <c r="K178" i="13"/>
  <c r="J178" i="13"/>
  <c r="I178" i="13"/>
  <c r="P176" i="13"/>
  <c r="N176" i="13"/>
  <c r="M176" i="13"/>
  <c r="L176" i="13"/>
  <c r="K176" i="13"/>
  <c r="J176" i="13"/>
  <c r="I176" i="13"/>
  <c r="O176" i="13"/>
  <c r="P174" i="13"/>
  <c r="N174" i="13"/>
  <c r="M174" i="13"/>
  <c r="L174" i="13"/>
  <c r="K174" i="13"/>
  <c r="J174" i="13"/>
  <c r="I174" i="13"/>
  <c r="O174" i="13"/>
  <c r="P172" i="13"/>
  <c r="N172" i="13"/>
  <c r="M172" i="13"/>
  <c r="L172" i="13"/>
  <c r="K172" i="13"/>
  <c r="J172" i="13"/>
  <c r="I172" i="13"/>
  <c r="O172" i="13"/>
  <c r="P170" i="13"/>
  <c r="O170" i="13"/>
  <c r="N170" i="13"/>
  <c r="M170" i="13"/>
  <c r="L170" i="13"/>
  <c r="K170" i="13"/>
  <c r="I170" i="13"/>
  <c r="J170" i="13"/>
  <c r="P168" i="13"/>
  <c r="O168" i="13"/>
  <c r="N168" i="13"/>
  <c r="M168" i="13"/>
  <c r="L168" i="13"/>
  <c r="K168" i="13"/>
  <c r="J168" i="13"/>
  <c r="I168" i="13"/>
  <c r="P166" i="13"/>
  <c r="O166" i="13"/>
  <c r="N166" i="13"/>
  <c r="M166" i="13"/>
  <c r="L166" i="13"/>
  <c r="K166" i="13"/>
  <c r="J166" i="13"/>
  <c r="I166" i="13"/>
  <c r="P164" i="13"/>
  <c r="O164" i="13"/>
  <c r="N164" i="13"/>
  <c r="M164" i="13"/>
  <c r="L164" i="13"/>
  <c r="K164" i="13"/>
  <c r="J164" i="13"/>
  <c r="I164" i="13"/>
  <c r="P162" i="13"/>
  <c r="O162" i="13"/>
  <c r="N162" i="13"/>
  <c r="M162" i="13"/>
  <c r="L162" i="13"/>
  <c r="K162" i="13"/>
  <c r="J162" i="13"/>
  <c r="I162" i="13"/>
  <c r="P160" i="13"/>
  <c r="O160" i="13"/>
  <c r="N160" i="13"/>
  <c r="M160" i="13"/>
  <c r="L160" i="13"/>
  <c r="K160" i="13"/>
  <c r="J160" i="13"/>
  <c r="I160" i="13"/>
  <c r="P158" i="13"/>
  <c r="O158" i="13"/>
  <c r="N158" i="13"/>
  <c r="M158" i="13"/>
  <c r="L158" i="13"/>
  <c r="K158" i="13"/>
  <c r="J158" i="13"/>
  <c r="I158" i="13"/>
  <c r="P156" i="13"/>
  <c r="O156" i="13"/>
  <c r="N156" i="13"/>
  <c r="M156" i="13"/>
  <c r="L156" i="13"/>
  <c r="K156" i="13"/>
  <c r="J156" i="13"/>
  <c r="I156" i="13"/>
  <c r="P154" i="13"/>
  <c r="O154" i="13"/>
  <c r="N154" i="13"/>
  <c r="M154" i="13"/>
  <c r="L154" i="13"/>
  <c r="K154" i="13"/>
  <c r="J154" i="13"/>
  <c r="I154" i="13"/>
  <c r="P152" i="13"/>
  <c r="O152" i="13"/>
  <c r="N152" i="13"/>
  <c r="M152" i="13"/>
  <c r="L152" i="13"/>
  <c r="K152" i="13"/>
  <c r="J152" i="13"/>
  <c r="I152" i="13"/>
  <c r="P150" i="13"/>
  <c r="O150" i="13"/>
  <c r="N150" i="13"/>
  <c r="M150" i="13"/>
  <c r="L150" i="13"/>
  <c r="K150" i="13"/>
  <c r="J150" i="13"/>
  <c r="P148" i="13"/>
  <c r="O148" i="13"/>
  <c r="N148" i="13"/>
  <c r="M148" i="13"/>
  <c r="L148" i="13"/>
  <c r="K148" i="13"/>
  <c r="J148" i="13"/>
  <c r="F193" i="13"/>
  <c r="P146" i="13"/>
  <c r="O146" i="13"/>
  <c r="N146" i="13"/>
  <c r="M146" i="13"/>
  <c r="L146" i="13"/>
  <c r="K146" i="13"/>
  <c r="J146" i="13"/>
  <c r="I146" i="13"/>
  <c r="P144" i="13"/>
  <c r="O144" i="13"/>
  <c r="N144" i="13"/>
  <c r="M144" i="13"/>
  <c r="L144" i="13"/>
  <c r="K144" i="13"/>
  <c r="J144" i="13"/>
  <c r="I144" i="13"/>
  <c r="P142" i="13"/>
  <c r="O142" i="13"/>
  <c r="N142" i="13"/>
  <c r="M142" i="13"/>
  <c r="L142" i="13"/>
  <c r="K142" i="13"/>
  <c r="J142" i="13"/>
  <c r="I142" i="13"/>
  <c r="P140" i="13"/>
  <c r="O140" i="13"/>
  <c r="N140" i="13"/>
  <c r="M140" i="13"/>
  <c r="L140" i="13"/>
  <c r="K140" i="13"/>
  <c r="J140" i="13"/>
  <c r="I140" i="13"/>
  <c r="O138" i="13"/>
  <c r="N138" i="13"/>
  <c r="M138" i="13"/>
  <c r="L138" i="13"/>
  <c r="K138" i="13"/>
  <c r="J138" i="13"/>
  <c r="O130" i="13"/>
  <c r="N130" i="13"/>
  <c r="M130" i="13"/>
  <c r="L130" i="13"/>
  <c r="K130" i="13"/>
  <c r="J130" i="13"/>
  <c r="I130" i="13"/>
  <c r="P128" i="13"/>
  <c r="O128" i="13"/>
  <c r="N128" i="13"/>
  <c r="M128" i="13"/>
  <c r="L128" i="13"/>
  <c r="K128" i="13"/>
  <c r="J128" i="13"/>
  <c r="I128" i="13"/>
  <c r="O126" i="13"/>
  <c r="N126" i="13"/>
  <c r="M126" i="13"/>
  <c r="L126" i="13"/>
  <c r="K126" i="13"/>
  <c r="J126" i="13"/>
  <c r="I126" i="13"/>
  <c r="O124" i="13"/>
  <c r="N124" i="13"/>
  <c r="M124" i="13"/>
  <c r="L124" i="13"/>
  <c r="K124" i="13"/>
  <c r="J124" i="13"/>
  <c r="I124" i="13"/>
  <c r="O122" i="13"/>
  <c r="N122" i="13"/>
  <c r="M122" i="13"/>
  <c r="L122" i="13"/>
  <c r="K122" i="13"/>
  <c r="J122" i="13"/>
  <c r="I122" i="13"/>
  <c r="P122" i="13"/>
  <c r="O120" i="13"/>
  <c r="N120" i="13"/>
  <c r="M120" i="13"/>
  <c r="L120" i="13"/>
  <c r="K120" i="13"/>
  <c r="J120" i="13"/>
  <c r="I120" i="13"/>
  <c r="P120" i="13"/>
  <c r="O118" i="13"/>
  <c r="N118" i="13"/>
  <c r="M118" i="13"/>
  <c r="L118" i="13"/>
  <c r="K118" i="13"/>
  <c r="J118" i="13"/>
  <c r="I118" i="13"/>
  <c r="P116" i="13"/>
  <c r="O116" i="13"/>
  <c r="N116" i="13"/>
  <c r="M116" i="13"/>
  <c r="L116" i="13"/>
  <c r="K116" i="13"/>
  <c r="J116" i="13"/>
  <c r="I116" i="13"/>
  <c r="O114" i="13"/>
  <c r="N114" i="13"/>
  <c r="M114" i="13"/>
  <c r="L114" i="13"/>
  <c r="K114" i="13"/>
  <c r="J114" i="13"/>
  <c r="I114" i="13"/>
  <c r="P114" i="13"/>
  <c r="O112" i="13"/>
  <c r="N112" i="13"/>
  <c r="M112" i="13"/>
  <c r="L112" i="13"/>
  <c r="K112" i="13"/>
  <c r="J112" i="13"/>
  <c r="I112" i="13"/>
  <c r="P110" i="13"/>
  <c r="O110" i="13"/>
  <c r="M110" i="13"/>
  <c r="L110" i="13"/>
  <c r="K110" i="13"/>
  <c r="J110" i="13"/>
  <c r="I110" i="13"/>
  <c r="N110" i="13"/>
  <c r="P108" i="13"/>
  <c r="N108" i="13"/>
  <c r="M108" i="13"/>
  <c r="L108" i="13"/>
  <c r="K108" i="13"/>
  <c r="J108" i="13"/>
  <c r="I108" i="13"/>
  <c r="O108" i="13"/>
  <c r="P106" i="13"/>
  <c r="O106" i="13"/>
  <c r="N106" i="13"/>
  <c r="M106" i="13"/>
  <c r="L106" i="13"/>
  <c r="J106" i="13"/>
  <c r="I106" i="13"/>
  <c r="K106" i="13"/>
  <c r="P104" i="13"/>
  <c r="O104" i="13"/>
  <c r="M104" i="13"/>
  <c r="L104" i="13"/>
  <c r="K104" i="13"/>
  <c r="J104" i="13"/>
  <c r="I104" i="13"/>
  <c r="O102" i="13"/>
  <c r="N102" i="13"/>
  <c r="M102" i="13"/>
  <c r="L102" i="13"/>
  <c r="K102" i="13"/>
  <c r="J102" i="13"/>
  <c r="I102" i="13"/>
  <c r="P102" i="13"/>
  <c r="O100" i="13"/>
  <c r="N100" i="13"/>
  <c r="M100" i="13"/>
  <c r="L100" i="13"/>
  <c r="K100" i="13"/>
  <c r="J100" i="13"/>
  <c r="I100" i="13"/>
  <c r="P98" i="13"/>
  <c r="O98" i="13"/>
  <c r="M98" i="13"/>
  <c r="L98" i="13"/>
  <c r="K98" i="13"/>
  <c r="J98" i="13"/>
  <c r="I98" i="13"/>
  <c r="N98" i="13"/>
  <c r="O96" i="13"/>
  <c r="N96" i="13"/>
  <c r="M96" i="13"/>
  <c r="L96" i="13"/>
  <c r="K96" i="13"/>
  <c r="J96" i="13"/>
  <c r="I96" i="13"/>
  <c r="P96" i="13"/>
  <c r="P94" i="13"/>
  <c r="N94" i="13"/>
  <c r="M94" i="13"/>
  <c r="L94" i="13"/>
  <c r="K94" i="13"/>
  <c r="J94" i="13"/>
  <c r="I94" i="13"/>
  <c r="O94" i="13"/>
  <c r="P92" i="13"/>
  <c r="O92" i="13"/>
  <c r="N92" i="13"/>
  <c r="M92" i="13"/>
  <c r="L92" i="13"/>
  <c r="K92" i="13"/>
  <c r="J92" i="13"/>
  <c r="I92" i="13"/>
  <c r="P90" i="13"/>
  <c r="O90" i="13"/>
  <c r="N90" i="13"/>
  <c r="M90" i="13"/>
  <c r="L90" i="13"/>
  <c r="K90" i="13"/>
  <c r="J90" i="13"/>
  <c r="I90" i="13"/>
  <c r="P88" i="13"/>
  <c r="O88" i="13"/>
  <c r="M88" i="13"/>
  <c r="L88" i="13"/>
  <c r="K88" i="13"/>
  <c r="J88" i="13"/>
  <c r="I88" i="13"/>
  <c r="P86" i="13"/>
  <c r="N86" i="13"/>
  <c r="M86" i="13"/>
  <c r="L86" i="13"/>
  <c r="K86" i="13"/>
  <c r="J86" i="13"/>
  <c r="I86" i="13"/>
  <c r="O86" i="13"/>
  <c r="O84" i="13"/>
  <c r="N84" i="13"/>
  <c r="M84" i="13"/>
  <c r="L84" i="13"/>
  <c r="K84" i="13"/>
  <c r="J84" i="13"/>
  <c r="I84" i="13"/>
  <c r="P84" i="13"/>
  <c r="P82" i="13"/>
  <c r="O82" i="13"/>
  <c r="N82" i="13"/>
  <c r="M82" i="13"/>
  <c r="L82" i="13"/>
  <c r="K82" i="13"/>
  <c r="J82" i="13"/>
  <c r="I82" i="13"/>
  <c r="P80" i="13"/>
  <c r="O80" i="13"/>
  <c r="N80" i="13"/>
  <c r="M80" i="13"/>
  <c r="L80" i="13"/>
  <c r="K80" i="13"/>
  <c r="J80" i="13"/>
  <c r="I80" i="13"/>
  <c r="P78" i="13"/>
  <c r="N78" i="13"/>
  <c r="M78" i="13"/>
  <c r="L78" i="13"/>
  <c r="K78" i="13"/>
  <c r="J78" i="13"/>
  <c r="I78" i="13"/>
  <c r="P76" i="13"/>
  <c r="O76" i="13"/>
  <c r="N76" i="13"/>
  <c r="M76" i="13"/>
  <c r="L76" i="13"/>
  <c r="K76" i="13"/>
  <c r="J76" i="13"/>
  <c r="I76" i="13"/>
  <c r="P74" i="13"/>
  <c r="N74" i="13"/>
  <c r="M74" i="13"/>
  <c r="L74" i="13"/>
  <c r="K74" i="13"/>
  <c r="J74" i="13"/>
  <c r="I74" i="13"/>
  <c r="O74" i="13"/>
  <c r="P72" i="13"/>
  <c r="N72" i="13"/>
  <c r="M72" i="13"/>
  <c r="L72" i="13"/>
  <c r="K72" i="13"/>
  <c r="J72" i="13"/>
  <c r="I72" i="13"/>
  <c r="O72" i="13"/>
  <c r="P70" i="13"/>
  <c r="O70" i="13"/>
  <c r="N70" i="13"/>
  <c r="M70" i="13"/>
  <c r="L70" i="13"/>
  <c r="K70" i="13"/>
  <c r="J70" i="13"/>
  <c r="I70" i="13"/>
  <c r="P68" i="13"/>
  <c r="O68" i="13"/>
  <c r="M68" i="13"/>
  <c r="L68" i="13"/>
  <c r="K68" i="13"/>
  <c r="J68" i="13"/>
  <c r="I68" i="13"/>
  <c r="P66" i="13"/>
  <c r="O66" i="13"/>
  <c r="N66" i="13"/>
  <c r="M66" i="13"/>
  <c r="L66" i="13"/>
  <c r="K66" i="13"/>
  <c r="J66" i="13"/>
  <c r="I66" i="13"/>
  <c r="P64" i="13"/>
  <c r="O64" i="13"/>
  <c r="M64" i="13"/>
  <c r="L64" i="13"/>
  <c r="K64" i="13"/>
  <c r="J64" i="13"/>
  <c r="I64" i="13"/>
  <c r="P62" i="13"/>
  <c r="O62" i="13"/>
  <c r="N62" i="13"/>
  <c r="L62" i="13"/>
  <c r="K62" i="13"/>
  <c r="J62" i="13"/>
  <c r="I62" i="13"/>
  <c r="M62" i="13"/>
  <c r="P60" i="13"/>
  <c r="O60" i="13"/>
  <c r="N60" i="13"/>
  <c r="L60" i="13"/>
  <c r="K60" i="13"/>
  <c r="J60" i="13"/>
  <c r="I60" i="13"/>
  <c r="M60" i="13"/>
  <c r="P58" i="13"/>
  <c r="O58" i="13"/>
  <c r="N58" i="13"/>
  <c r="M58" i="13"/>
  <c r="L58" i="13"/>
  <c r="K58" i="13"/>
  <c r="J58" i="13"/>
  <c r="I58" i="13"/>
  <c r="P56" i="13"/>
  <c r="O56" i="13"/>
  <c r="N56" i="13"/>
  <c r="L56" i="13"/>
  <c r="K56" i="13"/>
  <c r="J56" i="13"/>
  <c r="I56" i="13"/>
  <c r="M56" i="13"/>
  <c r="P54" i="13"/>
  <c r="O54" i="13"/>
  <c r="N54" i="13"/>
  <c r="M54" i="13"/>
  <c r="K54" i="13"/>
  <c r="J54" i="13"/>
  <c r="I54" i="13"/>
  <c r="P52" i="13"/>
  <c r="O52" i="13"/>
  <c r="N52" i="13"/>
  <c r="M52" i="13"/>
  <c r="L52" i="13"/>
  <c r="K52" i="13"/>
  <c r="J52" i="13"/>
  <c r="I52" i="13"/>
  <c r="P50" i="13"/>
  <c r="O50" i="13"/>
  <c r="N50" i="13"/>
  <c r="M50" i="13"/>
  <c r="K50" i="13"/>
  <c r="J50" i="13"/>
  <c r="I50" i="13"/>
  <c r="L50" i="13"/>
  <c r="P48" i="13"/>
  <c r="O48" i="13"/>
  <c r="N48" i="13"/>
  <c r="M48" i="13"/>
  <c r="L48" i="13"/>
  <c r="J48" i="13"/>
  <c r="I48" i="13"/>
  <c r="K48" i="13"/>
  <c r="P46" i="13"/>
  <c r="O46" i="13"/>
  <c r="N46" i="13"/>
  <c r="M46" i="13"/>
  <c r="L46" i="13"/>
  <c r="J46" i="13"/>
  <c r="I46" i="13"/>
  <c r="K46" i="13"/>
  <c r="P44" i="13"/>
  <c r="O44" i="13"/>
  <c r="N44" i="13"/>
  <c r="M44" i="13"/>
  <c r="L44" i="13"/>
  <c r="K44" i="13"/>
  <c r="I44" i="13"/>
  <c r="J44" i="13"/>
  <c r="P42" i="13"/>
  <c r="O42" i="13"/>
  <c r="N42" i="13"/>
  <c r="M42" i="13"/>
  <c r="L42" i="13"/>
  <c r="K42" i="13"/>
  <c r="I42" i="13"/>
  <c r="J42" i="13"/>
  <c r="P40" i="13"/>
  <c r="O40" i="13"/>
  <c r="N40" i="13"/>
  <c r="M40" i="13"/>
  <c r="L40" i="13"/>
  <c r="K40" i="13"/>
  <c r="I40" i="13"/>
  <c r="P38" i="13"/>
  <c r="O38" i="13"/>
  <c r="N38" i="13"/>
  <c r="M38" i="13"/>
  <c r="L38" i="13"/>
  <c r="K38" i="13"/>
  <c r="J38" i="13"/>
  <c r="I38" i="13"/>
  <c r="P36" i="13"/>
  <c r="O36" i="13"/>
  <c r="N36" i="13"/>
  <c r="M36" i="13"/>
  <c r="L36" i="13"/>
  <c r="K36" i="13"/>
  <c r="J36" i="13"/>
  <c r="P34" i="13"/>
  <c r="O34" i="13"/>
  <c r="N34" i="13"/>
  <c r="M34" i="13"/>
  <c r="L34" i="13"/>
  <c r="K34" i="13"/>
  <c r="J34" i="13"/>
  <c r="I34" i="13"/>
  <c r="P32" i="13"/>
  <c r="O32" i="13"/>
  <c r="N32" i="13"/>
  <c r="M32" i="13"/>
  <c r="L32" i="13"/>
  <c r="K32" i="13"/>
  <c r="J32" i="13"/>
  <c r="I32" i="13"/>
  <c r="N30" i="13"/>
  <c r="M30" i="13"/>
  <c r="K30" i="13"/>
  <c r="J30" i="13"/>
  <c r="P28" i="13"/>
  <c r="O28" i="13"/>
  <c r="N28" i="13"/>
  <c r="M28" i="13"/>
  <c r="L28" i="13"/>
  <c r="K28" i="13"/>
  <c r="J28" i="13"/>
  <c r="I28" i="13"/>
  <c r="J26" i="13"/>
  <c r="I26" i="13"/>
  <c r="P26" i="13"/>
  <c r="P24" i="13"/>
  <c r="M194" i="13" l="1"/>
  <c r="J194" i="13"/>
  <c r="L194" i="13"/>
  <c r="K194" i="13"/>
  <c r="N194" i="13"/>
  <c r="O194" i="13"/>
  <c r="L30" i="13"/>
  <c r="J40" i="13"/>
  <c r="L54" i="13"/>
  <c r="N68" i="13"/>
  <c r="N104" i="13"/>
  <c r="P118" i="13"/>
  <c r="P130" i="13"/>
  <c r="I24" i="13"/>
  <c r="O30" i="13"/>
  <c r="I36" i="13"/>
  <c r="O78" i="13"/>
  <c r="I150" i="13"/>
  <c r="K26" i="13"/>
  <c r="J24" i="13"/>
  <c r="J132" i="13" s="1"/>
  <c r="L26" i="13"/>
  <c r="P30" i="13"/>
  <c r="N64" i="13"/>
  <c r="N88" i="13"/>
  <c r="P126" i="13"/>
  <c r="P138" i="13"/>
  <c r="P194" i="13" s="1"/>
  <c r="I148" i="13"/>
  <c r="M26" i="13"/>
  <c r="F131" i="13"/>
  <c r="F197" i="13" s="1"/>
  <c r="K24" i="13"/>
  <c r="L24" i="13"/>
  <c r="N26" i="13"/>
  <c r="P100" i="13"/>
  <c r="P112" i="13"/>
  <c r="P124" i="13"/>
  <c r="O26" i="13"/>
  <c r="N24" i="13"/>
  <c r="M24" i="13"/>
  <c r="O24" i="13"/>
  <c r="I30" i="13"/>
  <c r="I138" i="13"/>
  <c r="P132" i="13" l="1"/>
  <c r="P198" i="13" s="1"/>
  <c r="O132" i="13"/>
  <c r="O198" i="13" s="1"/>
  <c r="M132" i="13"/>
  <c r="M198" i="13" s="1"/>
  <c r="N132" i="13"/>
  <c r="L132" i="13"/>
  <c r="I132" i="13"/>
  <c r="K132" i="13"/>
  <c r="I194" i="13"/>
  <c r="I195" i="13" s="1"/>
  <c r="J195" i="13" s="1"/>
  <c r="K195" i="13" s="1"/>
  <c r="L195" i="13" s="1"/>
  <c r="M195" i="13" s="1"/>
  <c r="N195" i="13" s="1"/>
  <c r="O195" i="13" s="1"/>
  <c r="P195" i="13" s="1"/>
  <c r="J198" i="13"/>
  <c r="I133" i="13" l="1"/>
  <c r="I198" i="13"/>
  <c r="L198" i="13"/>
  <c r="N198" i="13"/>
  <c r="K198" i="13"/>
  <c r="I199" i="13" l="1"/>
  <c r="J133" i="13"/>
  <c r="J199" i="13" l="1"/>
  <c r="K133" i="13"/>
  <c r="K199" i="13" l="1"/>
  <c r="L133" i="13"/>
  <c r="L199" i="13" l="1"/>
  <c r="M133" i="13"/>
  <c r="M199" i="13" l="1"/>
  <c r="N133" i="13"/>
  <c r="N199" i="13" l="1"/>
  <c r="O133" i="13"/>
  <c r="O199" i="13" l="1"/>
  <c r="P133" i="13"/>
  <c r="P199" i="13" s="1"/>
  <c r="AV36" i="3" l="1"/>
  <c r="W36" i="3" l="1"/>
  <c r="AV24" i="3"/>
  <c r="W24" i="3"/>
</calcChain>
</file>

<file path=xl/sharedStrings.xml><?xml version="1.0" encoding="utf-8"?>
<sst xmlns="http://schemas.openxmlformats.org/spreadsheetml/2006/main" count="286" uniqueCount="231">
  <si>
    <t>B.D.I.</t>
  </si>
  <si>
    <t>DESONERADO</t>
  </si>
  <si>
    <t>HORISTA:</t>
  </si>
  <si>
    <t>MENSALISTA:</t>
  </si>
  <si>
    <t>ETAPA DO PROJETO:</t>
  </si>
  <si>
    <t>DATA DO ORÇAMENTO:</t>
  </si>
  <si>
    <t>Nº DA REVISÃO:</t>
  </si>
  <si>
    <t>R02</t>
  </si>
  <si>
    <t>PROJETO:</t>
  </si>
  <si>
    <t>%</t>
  </si>
  <si>
    <t>total acumulado</t>
  </si>
  <si>
    <t>ANL</t>
  </si>
  <si>
    <t>TCU - ACÓRDÃO 2262 DE 2013 - BDI EM OBRAS PÚBLICAS</t>
  </si>
  <si>
    <t>BDI=</t>
  </si>
  <si>
    <t>(</t>
  </si>
  <si>
    <t>(1+AC+S+G+R) x (1+DF) x (1+L)</t>
  </si>
  <si>
    <t>)</t>
  </si>
  <si>
    <t>-1</t>
  </si>
  <si>
    <t>(1-I)</t>
  </si>
  <si>
    <t>1º QUARTIL</t>
  </si>
  <si>
    <t>3º QUARTIL</t>
  </si>
  <si>
    <t>CÁLCULO BDI</t>
  </si>
  <si>
    <t>AC</t>
  </si>
  <si>
    <t>ADMINISTRAÇÃO CENTRAL</t>
  </si>
  <si>
    <t>R</t>
  </si>
  <si>
    <t>RISCOS</t>
  </si>
  <si>
    <t>S+G</t>
  </si>
  <si>
    <t>SEGURO-GARANTIA</t>
  </si>
  <si>
    <t>DF</t>
  </si>
  <si>
    <t>DESPESAS FINANCEIRAS</t>
  </si>
  <si>
    <t>L</t>
  </si>
  <si>
    <t>LUCRO</t>
  </si>
  <si>
    <t>I</t>
  </si>
  <si>
    <t>IMPOSTOS</t>
  </si>
  <si>
    <t>ISS</t>
  </si>
  <si>
    <t>COFINS</t>
  </si>
  <si>
    <t>PIS</t>
  </si>
  <si>
    <t>CRB</t>
  </si>
  <si>
    <t>MÉDIO</t>
  </si>
  <si>
    <t>ADOTADO</t>
  </si>
  <si>
    <t>ENCARGOS SOCIAIS (LS):</t>
  </si>
  <si>
    <t>CÉU da CULTURA - NÚCLEO BÁSICO EDIFICADO (NBE00)</t>
  </si>
  <si>
    <t>EXECUTIVO</t>
  </si>
  <si>
    <t>total no mês</t>
  </si>
  <si>
    <t>MEMÓRIA DE CÁLCULO DO BDI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</si>
  <si>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</si>
  <si>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</si>
  <si>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</si>
  <si>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</si>
  <si>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</si>
  <si>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</si>
  <si>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</si>
  <si>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</si>
  <si>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LEVANTAMENTO PLANIALTIMÉTRICO</t>
  </si>
  <si>
    <t>SONDAGEM</t>
  </si>
  <si>
    <t>PROJETO DE TERRAPLENAGEM</t>
  </si>
  <si>
    <t>PROJETO DE DRENAGEM</t>
  </si>
  <si>
    <t>PROJETO DE FUNDAÇÃO</t>
  </si>
  <si>
    <t>DEMOLIÇÃO</t>
  </si>
  <si>
    <t>DRENAGEM</t>
  </si>
  <si>
    <t>MURETA + TELA METÁLICA</t>
  </si>
  <si>
    <t>PORTÃO EXTERNO</t>
  </si>
  <si>
    <t>ALAMBRADO</t>
  </si>
  <si>
    <t>PISO EM CONCRETO DESEMPENADO</t>
  </si>
  <si>
    <t>PINTURA MURO DE DIVISA EXISTENTE</t>
  </si>
  <si>
    <t>SISTEMA DE TRATAMENTO DE ESGOTO</t>
  </si>
  <si>
    <t>6.3</t>
  </si>
  <si>
    <t>PROJETO DE PREVENÇÃO E COMBATE A INCÊNDIO</t>
  </si>
  <si>
    <t>LIMPEZA DE ÁREA IMPLANTAÇÃO</t>
  </si>
  <si>
    <t>PASSEIO PÚBLICO E CALÇADAS EXTERNAS</t>
  </si>
  <si>
    <t>COBERTURA VEGETAL IMPLANTAÇÃO</t>
  </si>
  <si>
    <t>ESTACA HÉLICE CONTÍNUA , DIÂMETRO DE 30 CM, INCLUSO CONCRETO FCK=30MPA (EXCLUSIVE BOMBEAMENTO, MOBILIZAÇÃO E DESMOBILIZAÇÃO)</t>
  </si>
  <si>
    <t>ESTACA HÉLICE CONTÍNUA , DIÂMETRO DE 40 CM, INCLUSO CONCRETO FCK=30MPA (EXCLUSIVE BOMBEAMENTO, MOBILIZAÇÃO E DESMOBILIZAÇÃO)</t>
  </si>
  <si>
    <t>FUNDAÇÕES (SERVIÇOS COMPLEMENTARES)</t>
  </si>
  <si>
    <t>LIMPEZA DE ÁREA CANTEIRO MÓDULO BÁSICO - TRANSPORTE</t>
  </si>
  <si>
    <t>ATERRO IMPLANTAÇÃO</t>
  </si>
  <si>
    <t>MOVIMENTO DE TERRA - MÓDULO BÁSICO - TRANSPORTE</t>
  </si>
  <si>
    <t>ADMINISTRAÇÃO LOCAL - IMPLANTAÇÃO</t>
  </si>
  <si>
    <t>PROJETO LEGAL DE ARQUITETURA</t>
  </si>
  <si>
    <t>ACESSÓRIOS PCD COMPLEMENTO</t>
  </si>
  <si>
    <t>AS BUILT</t>
  </si>
  <si>
    <t>Nº</t>
  </si>
  <si>
    <t>EVENTO</t>
  </si>
  <si>
    <t>VALOR (R$)</t>
  </si>
  <si>
    <t>CONCLUSÃO (MÊS)</t>
  </si>
  <si>
    <t>1.1</t>
  </si>
  <si>
    <t>1.2</t>
  </si>
  <si>
    <t>2.2</t>
  </si>
  <si>
    <t>2.3</t>
  </si>
  <si>
    <t>3.5</t>
  </si>
  <si>
    <t>3.6</t>
  </si>
  <si>
    <t>3.7</t>
  </si>
  <si>
    <t>3.8</t>
  </si>
  <si>
    <t>MOVIMENTO DE TERRA</t>
  </si>
  <si>
    <t>LOCAÇÃO DA OBRA</t>
  </si>
  <si>
    <t>8.1</t>
  </si>
  <si>
    <t>9.1</t>
  </si>
  <si>
    <t>10.2</t>
  </si>
  <si>
    <t>11.1</t>
  </si>
  <si>
    <t>11.2</t>
  </si>
  <si>
    <t>18.1</t>
  </si>
  <si>
    <t>SERVIÇOS GERAIS EM PAREDES</t>
  </si>
  <si>
    <t>FACHADA ADAPTÁVEL</t>
  </si>
  <si>
    <t>PREVENÇÃO E COMBATE A INCÊNDIO</t>
  </si>
  <si>
    <t>2.1.5</t>
  </si>
  <si>
    <t>EQUIPAMENTOS (LOCAÇÃO)</t>
  </si>
  <si>
    <t>4.1.1</t>
  </si>
  <si>
    <t>4.1.2</t>
  </si>
  <si>
    <t>4.1.3</t>
  </si>
  <si>
    <t>4.1.4</t>
  </si>
  <si>
    <t>5.3</t>
  </si>
  <si>
    <t>5.4</t>
  </si>
  <si>
    <t>5.5</t>
  </si>
  <si>
    <t>7.1.1</t>
  </si>
  <si>
    <t>7.1.2</t>
  </si>
  <si>
    <t>7.2</t>
  </si>
  <si>
    <t>7.3</t>
  </si>
  <si>
    <t>8.2</t>
  </si>
  <si>
    <t>8.3</t>
  </si>
  <si>
    <t>8.4</t>
  </si>
  <si>
    <t>9.3</t>
  </si>
  <si>
    <t>9.8</t>
  </si>
  <si>
    <t>12.1.1</t>
  </si>
  <si>
    <t>12.1.2</t>
  </si>
  <si>
    <t>12.1.3</t>
  </si>
  <si>
    <t>DIVISÓRIA SANITÁRIA</t>
  </si>
  <si>
    <t>12.1.4</t>
  </si>
  <si>
    <t>12.2.1</t>
  </si>
  <si>
    <t>PINTURA</t>
  </si>
  <si>
    <t>18.2</t>
  </si>
  <si>
    <t>18.3</t>
  </si>
  <si>
    <t>18.4</t>
  </si>
  <si>
    <t>18.5</t>
  </si>
  <si>
    <t>18.6</t>
  </si>
  <si>
    <t>18.7</t>
  </si>
  <si>
    <t>18.8</t>
  </si>
  <si>
    <t>18.9</t>
  </si>
  <si>
    <t>18.10</t>
  </si>
  <si>
    <t>18.11</t>
  </si>
  <si>
    <t>18.12</t>
  </si>
  <si>
    <t>18.13</t>
  </si>
  <si>
    <t>18.14</t>
  </si>
  <si>
    <t>18.15.1.1</t>
  </si>
  <si>
    <t>18.15.1.2</t>
  </si>
  <si>
    <t>18.15.2</t>
  </si>
  <si>
    <t>18.16.1</t>
  </si>
  <si>
    <t>18.16.2</t>
  </si>
  <si>
    <t>18.16.3</t>
  </si>
  <si>
    <t>18.17.1</t>
  </si>
  <si>
    <t>18.17.2</t>
  </si>
  <si>
    <t>18.18</t>
  </si>
  <si>
    <t>18.19</t>
  </si>
  <si>
    <t>18.20</t>
  </si>
  <si>
    <t>18.21</t>
  </si>
  <si>
    <t>18.22</t>
  </si>
  <si>
    <t>18.23</t>
  </si>
  <si>
    <t>CEU DA CULTURA - MÓDULO BÁSICO</t>
  </si>
  <si>
    <t>CEU DA CULTURA - IMPLANTAÇÃO E COMPLEMENTOS</t>
  </si>
  <si>
    <t>ADMINISTRAÇÃO LOCAL (PESSOAL TÉCNICO, ADMINISTRATIVO E DE APOIO)</t>
  </si>
  <si>
    <t>DESPESAS ADMINISTRATIVAS - CONSUMOS INTERNOS</t>
  </si>
  <si>
    <t>INSTALAÇÃO DO CANTEIRO (EXCETO CONTAINERS)</t>
  </si>
  <si>
    <t>LOCAÇÃO CONTAINERS</t>
  </si>
  <si>
    <t>FUNDAÇÕES - SERVIÇOS INICIAIS</t>
  </si>
  <si>
    <t>FUNDAÇÕES - ARMADURA</t>
  </si>
  <si>
    <t>FUNDAÇÕES - FÔRMAS</t>
  </si>
  <si>
    <t>FUNDAÇÕES - CONCRETO</t>
  </si>
  <si>
    <t>FUNDAÇÕES - IMPERMEABILIZAÇÃO</t>
  </si>
  <si>
    <t>SUPERESTRUTURA - ARMADURA PILARES E VIGAS</t>
  </si>
  <si>
    <t>SUPERESTRUTURA - ARMADURA LAJES</t>
  </si>
  <si>
    <t>SUPERESTRUTURA - FÔRMAS</t>
  </si>
  <si>
    <t>SUPERESTRUTURA - CONCRETO</t>
  </si>
  <si>
    <t>COBERTURA - IMPERMEABILIZAÇÃO</t>
  </si>
  <si>
    <t>COBERTURA - VEGETAÇÃO SOBRE LAJE</t>
  </si>
  <si>
    <t>COBERTURA - MOLDURAS E PROTEÇÕES</t>
  </si>
  <si>
    <t>COBERTURA - FECHAMENTOS</t>
  </si>
  <si>
    <t>ALVENARIA - TIJOLO CERÂMICO FURADO (INCLUSIVE ENCUNHAMENTO E VERGAS)</t>
  </si>
  <si>
    <t>ESQUADRIAS - ALUMÍNIO - PORTAS</t>
  </si>
  <si>
    <t>ESQUADRIAS - ALUMÍNIO - JANELAS</t>
  </si>
  <si>
    <t>ESQUADRIAS - MADEIRA - PORTAS</t>
  </si>
  <si>
    <t>ESQUADRIAS - AÇO - PORTÕES</t>
  </si>
  <si>
    <t>INSTALAÇÕES DE ÁGUA FRIA</t>
  </si>
  <si>
    <t>INSTALAÇÕES DE ESGOTO</t>
  </si>
  <si>
    <t>INSTALAÇÕES DE ÁGUAS PLUVIAIS</t>
  </si>
  <si>
    <t>INSTALAÇÕES ELÉTRICAS - ENTRADA DE ENERGIA</t>
  </si>
  <si>
    <t>INSTALAÇÕES ELÉTRICAS - QUADRO DE DISTRIBUIÇÃO (INCLUSIVE DISJUNTORES)</t>
  </si>
  <si>
    <t>INSTALAÇÕES ELÉTRICAS - DISTRIBUIÇÃO ELETRODUTO PVC FLEXÍVEL</t>
  </si>
  <si>
    <t>INSTALAÇÕES ELÉTRICAS - DISTRIBUIÇÃO (OUTROS)</t>
  </si>
  <si>
    <t>INSTALAÇÕES ELÉTRICAS - CABEAMENTO</t>
  </si>
  <si>
    <t>SISTEMA DE VOZ E DADOS</t>
  </si>
  <si>
    <t>AR CONDICIONADO - TUBULAÇÕES E REDES</t>
  </si>
  <si>
    <t>AR CONDICIONADO - EQUIPAMENTOS E ACABAMENTOS</t>
  </si>
  <si>
    <t>VENTILAÇÃO /  EXAUSTÃO</t>
  </si>
  <si>
    <t>REVESTIMENTOS PRIMÁRIOS - PAREDE</t>
  </si>
  <si>
    <t>REVESTIMENTOS PRIMÁRIOS - CONTRAPISO</t>
  </si>
  <si>
    <t>ACABAMENTO - PAREDE - REVESTIMENTO CERÂMICO</t>
  </si>
  <si>
    <t>ACABAMENTO - PAREDE - REVESTIMENTO EM TIJOLO MACIÇO</t>
  </si>
  <si>
    <t>ACABAMENTO - PAREDE - REVESTIMENTO ACÚSTICO</t>
  </si>
  <si>
    <t>ACABAMENTO - PISO - REVESTIMENTO CERÂMICO</t>
  </si>
  <si>
    <t>ACABAMENTO - PISO (OUTROS)</t>
  </si>
  <si>
    <t>ACABAMENTOS HIDROSSANITÁRIOS - BANCADAS (INCLUSIVE CUBAS E TANQUE)</t>
  </si>
  <si>
    <t>ACABAMENTOS HIDROSSANITÁRIOS - LOUÇAS, METAIS E ACESSÓRIOS</t>
  </si>
  <si>
    <t>ACABAMENTOS ELÉTRICOS, VOZ, DADOS E TV</t>
  </si>
  <si>
    <t>URBANIZAÇÃO - MOBILIÁRIO URBANO</t>
  </si>
  <si>
    <t>DESMOBILIZAÇÃO DE CANTEIRO E LIMPEZA FINAL</t>
  </si>
  <si>
    <t>ITEM ORÇAMENTO</t>
  </si>
  <si>
    <t>2.1.1, 2.1.2.1, 2.1.2.4 e 2.1.3</t>
  </si>
  <si>
    <t>2.1.2.2 e 2.1.2.3</t>
  </si>
  <si>
    <t>3.1, 3.2, 3.3 e 3.4</t>
  </si>
  <si>
    <t>5.1 e 5.2</t>
  </si>
  <si>
    <t>6.1, 6.2.3 e 6.2.5</t>
  </si>
  <si>
    <t>6.2.1, 6.2.2 e 6.2.4</t>
  </si>
  <si>
    <t>9.2.1, 9.2.3, 9.2.4 e 9.2.5</t>
  </si>
  <si>
    <t>9.4, 9.5, 9.6 e 9.7</t>
  </si>
  <si>
    <t>9.2.2, 9.8.2 e 9.9</t>
  </si>
  <si>
    <t>10.1.1, 10.1.2, 10.1.3 e 10.1.4</t>
  </si>
  <si>
    <t>10.1.5, 10.1.6 e 10.1.7</t>
  </si>
  <si>
    <t>12.2.2 e 12.2.3</t>
  </si>
  <si>
    <t>13.1, 13.2.1, 13.2.2 e 13.2.3</t>
  </si>
  <si>
    <t>13.2.4, 13.3, 13.4, 13.5, 13.6, 13.7 e 13.8</t>
  </si>
  <si>
    <t>TOTAL MÓDULO BÁSICO</t>
  </si>
  <si>
    <t>Município de Canoas</t>
  </si>
  <si>
    <t>Revisão:</t>
  </si>
  <si>
    <t>CEU DA CULTURA - MATHIAS VELHO</t>
  </si>
  <si>
    <t>Rua Caçapava, nº 450. Bairro Mathias Velho. Canoas / RS. CEP 92330-290.</t>
  </si>
  <si>
    <t>PAPEL TIMBRE DA EMPRESA</t>
  </si>
  <si>
    <t>Empresa:</t>
  </si>
  <si>
    <t>CNPJ:</t>
  </si>
  <si>
    <t xml:space="preserve">   ANEXO XII - MODELO EVENTOGRAMA E CRONOGRAMA FÍSICO-FINANCEIRO</t>
  </si>
  <si>
    <t>TOTAL IMPLANTAÇÃO E COMPLEMENTOS</t>
  </si>
  <si>
    <t>TOTAL MÓDULO BÁSICO, IMPLANTAÇÃO E COMPLEMENTOS</t>
  </si>
  <si>
    <t>PAVIMENTAÇÃO COM BRITA Nº0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</si>
</sst>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R$&quot;\ #,##0.00"/>
    <numFmt numFmtId="165" formatCode="[$-F800]dddd\,\ mmmm\ dd\,\ yyyy"/>
    <numFmt numFmtId="166" formatCode="dd/mm/yy;@"/>
    <numFmt numFmtId="169" formatCode="[$-416]mmmm\-yy;@"/>
    <numFmt numFmtId="170" formatCode="_-* #,##0.00_-;\-* #,##0.00_-;_-* \-??_-;_-@_-"/>
  </numFmts>
  <fonts count="28">
    <font>
      <sz val="11"/>
      <name val="Arial"/>
      <family val="1"/>
    </font>
    <font>
      <sz val="11"/>
      <color theme="1"/>
      <name val="Aptos Narrow"/>
      <family val="2"/>
      <scheme val="minor"/>
    </font>
    <font>
      <b/>
      <sz val="10"/>
      <name val="Aptos Narrow"/>
      <family val="2"/>
    </font>
    <font>
      <b/>
      <sz val="10"/>
      <color rgb="FF000000"/>
      <name val="Aptos Narrow"/>
      <family val="2"/>
    </font>
    <font>
      <sz val="10"/>
      <name val="Aptos Narrow"/>
      <family val="2"/>
    </font>
    <font>
      <b/>
      <sz val="10"/>
      <color theme="0"/>
      <name val="Aptos Narrow"/>
      <family val="2"/>
    </font>
    <font>
      <b/>
      <sz val="14"/>
      <name val="Aptos Narrow"/>
      <family val="2"/>
    </font>
    <font>
      <sz val="11"/>
      <name val="Arial"/>
      <family val="1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b/>
      <sz val="10"/>
      <color rgb="FFFF0000"/>
      <name val="Aptos Narrow"/>
      <family val="2"/>
    </font>
    <font>
      <sz val="24"/>
      <name val="Aptos Narrow"/>
      <family val="2"/>
    </font>
    <font>
      <b/>
      <sz val="11"/>
      <name val="Arial"/>
      <family val="1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7"/>
      <color theme="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ptos Narrow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165" fontId="8" fillId="0" borderId="0"/>
    <xf numFmtId="9" fontId="8" fillId="0" borderId="0" applyFont="0" applyFill="0" applyBorder="0" applyAlignment="0" applyProtection="0"/>
    <xf numFmtId="0" fontId="20" fillId="0" borderId="0"/>
    <xf numFmtId="170" fontId="20" fillId="0" borderId="0" applyFill="0" applyBorder="0" applyAlignment="0" applyProtection="0"/>
    <xf numFmtId="0" fontId="1" fillId="0" borderId="0"/>
  </cellStyleXfs>
  <cellXfs count="182">
    <xf numFmtId="0" fontId="0" fillId="0" borderId="0" xfId="0"/>
    <xf numFmtId="0" fontId="4" fillId="0" borderId="0" xfId="0" applyFont="1" applyAlignment="1">
      <alignment vertical="center"/>
    </xf>
    <xf numFmtId="0" fontId="11" fillId="0" borderId="0" xfId="2" applyNumberFormat="1" applyFont="1" applyAlignment="1">
      <alignment vertical="center"/>
    </xf>
    <xf numFmtId="0" fontId="8" fillId="0" borderId="0" xfId="2" applyNumberFormat="1" applyAlignment="1">
      <alignment vertical="center"/>
    </xf>
    <xf numFmtId="0" fontId="14" fillId="0" borderId="0" xfId="2" applyNumberFormat="1" applyFont="1" applyAlignment="1">
      <alignment horizontal="center" vertical="center"/>
    </xf>
    <xf numFmtId="166" fontId="12" fillId="0" borderId="0" xfId="2" applyNumberFormat="1" applyFont="1" applyAlignment="1">
      <alignment horizontal="center" vertical="center"/>
    </xf>
    <xf numFmtId="10" fontId="11" fillId="0" borderId="0" xfId="3" applyNumberFormat="1" applyFont="1" applyAlignment="1">
      <alignment vertical="center"/>
    </xf>
    <xf numFmtId="164" fontId="11" fillId="0" borderId="0" xfId="2" applyNumberFormat="1" applyFont="1" applyAlignment="1">
      <alignment horizontal="left" vertical="center"/>
    </xf>
    <xf numFmtId="164" fontId="11" fillId="0" borderId="0" xfId="2" applyNumberFormat="1" applyFont="1" applyAlignment="1">
      <alignment vertical="center"/>
    </xf>
    <xf numFmtId="164" fontId="11" fillId="0" borderId="0" xfId="2" applyNumberFormat="1" applyFont="1" applyAlignment="1">
      <alignment horizontal="center" vertical="center"/>
    </xf>
    <xf numFmtId="9" fontId="4" fillId="0" borderId="0" xfId="1" applyFont="1" applyAlignment="1">
      <alignment vertical="center"/>
    </xf>
    <xf numFmtId="0" fontId="4" fillId="0" borderId="6" xfId="0" applyFont="1" applyBorder="1" applyAlignment="1">
      <alignment vertical="center"/>
    </xf>
    <xf numFmtId="10" fontId="4" fillId="0" borderId="0" xfId="1" applyNumberFormat="1" applyFont="1" applyAlignment="1">
      <alignment vertical="center"/>
    </xf>
    <xf numFmtId="0" fontId="4" fillId="0" borderId="0" xfId="0" applyFont="1"/>
    <xf numFmtId="0" fontId="11" fillId="0" borderId="0" xfId="2" applyNumberFormat="1" applyFont="1" applyAlignment="1">
      <alignment horizontal="center" vertical="center"/>
    </xf>
    <xf numFmtId="0" fontId="18" fillId="2" borderId="0" xfId="0" applyFont="1" applyFill="1" applyAlignment="1">
      <alignment horizontal="left" vertical="top" wrapText="1"/>
    </xf>
    <xf numFmtId="0" fontId="11" fillId="0" borderId="0" xfId="2" applyNumberFormat="1" applyFont="1" applyFill="1" applyAlignment="1">
      <alignment vertical="center"/>
    </xf>
    <xf numFmtId="166" fontId="12" fillId="0" borderId="0" xfId="2" applyNumberFormat="1" applyFont="1" applyFill="1" applyAlignment="1">
      <alignment horizontal="center" vertical="center"/>
    </xf>
    <xf numFmtId="0" fontId="0" fillId="0" borderId="0" xfId="0"/>
    <xf numFmtId="164" fontId="15" fillId="0" borderId="2" xfId="2" applyNumberFormat="1" applyFont="1" applyBorder="1" applyAlignment="1">
      <alignment horizontal="center" vertical="center"/>
    </xf>
    <xf numFmtId="0" fontId="12" fillId="0" borderId="0" xfId="2" applyNumberFormat="1" applyFont="1" applyBorder="1" applyAlignment="1">
      <alignment horizontal="center" vertical="center"/>
    </xf>
    <xf numFmtId="10" fontId="15" fillId="0" borderId="2" xfId="3" applyNumberFormat="1" applyFont="1" applyBorder="1" applyAlignment="1">
      <alignment horizontal="center" vertical="center"/>
    </xf>
    <xf numFmtId="164" fontId="13" fillId="0" borderId="2" xfId="2" applyNumberFormat="1" applyFont="1" applyBorder="1" applyAlignment="1">
      <alignment horizontal="center" vertical="center"/>
    </xf>
    <xf numFmtId="0" fontId="15" fillId="0" borderId="0" xfId="2" applyNumberFormat="1" applyFont="1" applyAlignment="1">
      <alignment horizontal="center" vertical="center"/>
    </xf>
    <xf numFmtId="164" fontId="13" fillId="0" borderId="0" xfId="2" applyNumberFormat="1" applyFont="1" applyBorder="1" applyAlignment="1">
      <alignment horizontal="center" vertical="center"/>
    </xf>
    <xf numFmtId="0" fontId="14" fillId="0" borderId="0" xfId="2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0" fontId="22" fillId="0" borderId="7" xfId="0" applyFont="1" applyBorder="1" applyAlignment="1">
      <alignment horizontal="left" vertical="center"/>
    </xf>
    <xf numFmtId="0" fontId="22" fillId="0" borderId="5" xfId="0" applyFont="1" applyBorder="1" applyAlignment="1">
      <alignment horizontal="center" vertical="center" wrapText="1"/>
    </xf>
    <xf numFmtId="0" fontId="24" fillId="0" borderId="5" xfId="0" applyFont="1" applyBorder="1"/>
    <xf numFmtId="0" fontId="22" fillId="0" borderId="5" xfId="0" applyFont="1" applyBorder="1" applyAlignment="1">
      <alignment horizontal="left" vertical="center"/>
    </xf>
    <xf numFmtId="49" fontId="19" fillId="0" borderId="11" xfId="0" applyNumberFormat="1" applyFont="1" applyBorder="1" applyAlignment="1">
      <alignment horizontal="left" vertical="center"/>
    </xf>
    <xf numFmtId="10" fontId="21" fillId="0" borderId="0" xfId="1" applyNumberFormat="1" applyFont="1" applyFill="1" applyBorder="1"/>
    <xf numFmtId="0" fontId="19" fillId="0" borderId="11" xfId="0" applyFont="1" applyBorder="1" applyAlignment="1">
      <alignment horizontal="left" vertical="center"/>
    </xf>
    <xf numFmtId="10" fontId="19" fillId="0" borderId="0" xfId="1" applyNumberFormat="1" applyFont="1" applyFill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left" vertical="top"/>
    </xf>
    <xf numFmtId="0" fontId="19" fillId="0" borderId="9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top" wrapText="1"/>
    </xf>
    <xf numFmtId="0" fontId="0" fillId="0" borderId="15" xfId="0" applyBorder="1"/>
    <xf numFmtId="0" fontId="14" fillId="0" borderId="11" xfId="2" applyNumberFormat="1" applyFont="1" applyFill="1" applyBorder="1" applyAlignment="1">
      <alignment horizontal="center" vertical="center"/>
    </xf>
    <xf numFmtId="0" fontId="10" fillId="5" borderId="3" xfId="2" applyNumberFormat="1" applyFont="1" applyFill="1" applyBorder="1" applyAlignment="1">
      <alignment horizontal="center" vertical="center"/>
    </xf>
    <xf numFmtId="0" fontId="25" fillId="5" borderId="1" xfId="2" applyNumberFormat="1" applyFont="1" applyFill="1" applyBorder="1" applyAlignment="1">
      <alignment horizontal="center" vertical="center" wrapText="1"/>
    </xf>
    <xf numFmtId="0" fontId="10" fillId="5" borderId="1" xfId="2" applyNumberFormat="1" applyFont="1" applyFill="1" applyBorder="1" applyAlignment="1">
      <alignment horizontal="center" vertical="center"/>
    </xf>
    <xf numFmtId="164" fontId="10" fillId="5" borderId="1" xfId="2" applyNumberFormat="1" applyFont="1" applyFill="1" applyBorder="1" applyAlignment="1">
      <alignment horizontal="center" vertical="center"/>
    </xf>
    <xf numFmtId="164" fontId="10" fillId="5" borderId="4" xfId="2" applyNumberFormat="1" applyFont="1" applyFill="1" applyBorder="1" applyAlignment="1">
      <alignment horizontal="center" vertical="center"/>
    </xf>
    <xf numFmtId="0" fontId="25" fillId="0" borderId="0" xfId="2" applyNumberFormat="1" applyFont="1" applyFill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11" fillId="0" borderId="0" xfId="2" applyNumberFormat="1" applyFont="1" applyBorder="1" applyAlignment="1">
      <alignment vertical="center"/>
    </xf>
    <xf numFmtId="0" fontId="12" fillId="0" borderId="0" xfId="2" applyNumberFormat="1" applyFont="1" applyBorder="1" applyAlignment="1">
      <alignment vertical="center"/>
    </xf>
    <xf numFmtId="0" fontId="9" fillId="0" borderId="0" xfId="2" applyNumberFormat="1" applyFont="1" applyFill="1" applyBorder="1" applyAlignment="1">
      <alignment horizontal="center" vertical="center"/>
    </xf>
    <xf numFmtId="0" fontId="11" fillId="0" borderId="5" xfId="2" applyNumberFormat="1" applyFont="1" applyBorder="1" applyAlignment="1">
      <alignment vertical="center"/>
    </xf>
    <xf numFmtId="0" fontId="11" fillId="0" borderId="8" xfId="2" applyNumberFormat="1" applyFont="1" applyBorder="1" applyAlignment="1">
      <alignment vertical="center"/>
    </xf>
    <xf numFmtId="0" fontId="11" fillId="0" borderId="12" xfId="2" applyNumberFormat="1" applyFont="1" applyBorder="1" applyAlignment="1">
      <alignment vertical="center"/>
    </xf>
    <xf numFmtId="0" fontId="11" fillId="0" borderId="6" xfId="2" applyNumberFormat="1" applyFont="1" applyBorder="1" applyAlignment="1">
      <alignment vertical="center"/>
    </xf>
    <xf numFmtId="0" fontId="11" fillId="0" borderId="10" xfId="2" applyNumberFormat="1" applyFont="1" applyBorder="1" applyAlignment="1">
      <alignment vertical="center"/>
    </xf>
    <xf numFmtId="0" fontId="11" fillId="0" borderId="0" xfId="2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left" vertical="top"/>
    </xf>
    <xf numFmtId="164" fontId="13" fillId="0" borderId="0" xfId="2" applyNumberFormat="1" applyFont="1" applyFill="1" applyBorder="1" applyAlignment="1">
      <alignment horizontal="center" vertical="center"/>
    </xf>
    <xf numFmtId="0" fontId="11" fillId="0" borderId="0" xfId="2" applyNumberFormat="1" applyFont="1" applyFill="1" applyBorder="1" applyAlignment="1">
      <alignment horizontal="center" vertical="center"/>
    </xf>
    <xf numFmtId="0" fontId="11" fillId="0" borderId="0" xfId="2" applyNumberFormat="1" applyFont="1" applyFill="1" applyBorder="1" applyAlignment="1">
      <alignment horizontal="left" vertical="center" wrapText="1"/>
    </xf>
    <xf numFmtId="0" fontId="11" fillId="0" borderId="0" xfId="2" applyNumberFormat="1" applyFont="1" applyFill="1" applyBorder="1" applyAlignment="1">
      <alignment horizontal="center" vertical="center" wrapText="1"/>
    </xf>
    <xf numFmtId="164" fontId="15" fillId="0" borderId="0" xfId="2" applyNumberFormat="1" applyFont="1" applyFill="1" applyBorder="1" applyAlignment="1">
      <alignment horizontal="center" vertical="center"/>
    </xf>
    <xf numFmtId="10" fontId="11" fillId="0" borderId="0" xfId="3" applyNumberFormat="1" applyFont="1" applyFill="1" applyBorder="1" applyAlignment="1">
      <alignment vertical="center"/>
    </xf>
    <xf numFmtId="10" fontId="15" fillId="0" borderId="0" xfId="3" applyNumberFormat="1" applyFont="1" applyFill="1" applyBorder="1" applyAlignment="1">
      <alignment horizontal="center" vertical="center"/>
    </xf>
    <xf numFmtId="0" fontId="10" fillId="5" borderId="3" xfId="2" applyNumberFormat="1" applyFont="1" applyFill="1" applyBorder="1" applyAlignment="1">
      <alignment horizontal="right" vertical="center"/>
    </xf>
    <xf numFmtId="0" fontId="10" fillId="5" borderId="1" xfId="2" applyNumberFormat="1" applyFont="1" applyFill="1" applyBorder="1" applyAlignment="1">
      <alignment horizontal="right" vertical="center"/>
    </xf>
    <xf numFmtId="0" fontId="10" fillId="5" borderId="2" xfId="2" applyNumberFormat="1" applyFont="1" applyFill="1" applyBorder="1" applyAlignment="1">
      <alignment horizontal="right" vertical="center"/>
    </xf>
    <xf numFmtId="0" fontId="10" fillId="0" borderId="0" xfId="2" applyNumberFormat="1" applyFont="1" applyFill="1" applyBorder="1" applyAlignment="1">
      <alignment horizontal="right" vertical="center"/>
    </xf>
    <xf numFmtId="0" fontId="10" fillId="0" borderId="0" xfId="2" applyNumberFormat="1" applyFont="1" applyFill="1" applyAlignment="1">
      <alignment horizontal="right" vertical="center"/>
    </xf>
    <xf numFmtId="0" fontId="10" fillId="5" borderId="1" xfId="2" applyNumberFormat="1" applyFont="1" applyFill="1" applyBorder="1" applyAlignment="1">
      <alignment horizontal="left" vertical="center"/>
    </xf>
    <xf numFmtId="164" fontId="26" fillId="5" borderId="1" xfId="2" applyNumberFormat="1" applyFont="1" applyFill="1" applyBorder="1" applyAlignment="1">
      <alignment horizontal="center" vertical="center"/>
    </xf>
    <xf numFmtId="164" fontId="26" fillId="5" borderId="4" xfId="2" applyNumberFormat="1" applyFont="1" applyFill="1" applyBorder="1" applyAlignment="1">
      <alignment horizontal="center" vertical="center"/>
    </xf>
    <xf numFmtId="0" fontId="10" fillId="5" borderId="4" xfId="2" applyNumberFormat="1" applyFont="1" applyFill="1" applyBorder="1" applyAlignment="1">
      <alignment horizontal="right" vertical="center"/>
    </xf>
    <xf numFmtId="166" fontId="12" fillId="0" borderId="0" xfId="2" applyNumberFormat="1" applyFont="1" applyFill="1" applyBorder="1" applyAlignment="1">
      <alignment horizontal="center" vertical="center"/>
    </xf>
    <xf numFmtId="10" fontId="15" fillId="0" borderId="14" xfId="3" applyNumberFormat="1" applyFont="1" applyBorder="1" applyAlignment="1">
      <alignment horizontal="center" vertical="center"/>
    </xf>
    <xf numFmtId="166" fontId="10" fillId="5" borderId="1" xfId="2" applyNumberFormat="1" applyFont="1" applyFill="1" applyBorder="1" applyAlignment="1">
      <alignment horizontal="center" vertical="center"/>
    </xf>
    <xf numFmtId="166" fontId="10" fillId="5" borderId="4" xfId="2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49" fontId="22" fillId="0" borderId="0" xfId="0" applyNumberFormat="1" applyFont="1" applyBorder="1" applyAlignment="1">
      <alignment horizontal="left" vertical="center"/>
    </xf>
    <xf numFmtId="49" fontId="19" fillId="0" borderId="0" xfId="0" applyNumberFormat="1" applyFont="1" applyBorder="1" applyAlignment="1">
      <alignment horizontal="left" vertical="center"/>
    </xf>
    <xf numFmtId="49" fontId="19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10" fontId="22" fillId="0" borderId="0" xfId="0" applyNumberFormat="1" applyFont="1" applyBorder="1" applyAlignment="1">
      <alignment horizontal="center" vertical="center" wrapText="1"/>
    </xf>
    <xf numFmtId="10" fontId="21" fillId="0" borderId="0" xfId="0" applyNumberFormat="1" applyFont="1" applyBorder="1"/>
    <xf numFmtId="0" fontId="21" fillId="0" borderId="0" xfId="0" applyFont="1" applyBorder="1"/>
    <xf numFmtId="0" fontId="24" fillId="0" borderId="0" xfId="0" applyFont="1" applyBorder="1"/>
    <xf numFmtId="0" fontId="0" fillId="0" borderId="0" xfId="0" applyBorder="1" applyAlignment="1">
      <alignment vertical="top"/>
    </xf>
    <xf numFmtId="0" fontId="22" fillId="0" borderId="0" xfId="0" applyFont="1" applyBorder="1" applyAlignment="1">
      <alignment horizontal="center" vertical="top" wrapText="1"/>
    </xf>
    <xf numFmtId="169" fontId="19" fillId="0" borderId="0" xfId="0" applyNumberFormat="1" applyFont="1" applyBorder="1" applyAlignment="1">
      <alignment horizontal="left" vertical="top" wrapText="1"/>
    </xf>
    <xf numFmtId="0" fontId="27" fillId="0" borderId="11" xfId="0" applyFont="1" applyBorder="1" applyAlignment="1">
      <alignment vertical="center"/>
    </xf>
    <xf numFmtId="0" fontId="11" fillId="0" borderId="5" xfId="2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49" fontId="12" fillId="0" borderId="16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4" fillId="0" borderId="5" xfId="2" applyNumberFormat="1" applyFont="1" applyFill="1" applyBorder="1" applyAlignment="1">
      <alignment horizontal="center" vertical="center"/>
    </xf>
    <xf numFmtId="164" fontId="14" fillId="0" borderId="5" xfId="2" applyNumberFormat="1" applyFont="1" applyFill="1" applyBorder="1" applyAlignment="1">
      <alignment horizontal="center" vertical="center"/>
    </xf>
    <xf numFmtId="0" fontId="10" fillId="5" borderId="1" xfId="2" applyNumberFormat="1" applyFont="1" applyFill="1" applyBorder="1" applyAlignment="1">
      <alignment horizontal="left" vertical="center" wrapText="1"/>
    </xf>
    <xf numFmtId="164" fontId="15" fillId="0" borderId="13" xfId="2" applyNumberFormat="1" applyFont="1" applyBorder="1" applyAlignment="1">
      <alignment horizontal="center" vertical="center"/>
    </xf>
    <xf numFmtId="166" fontId="26" fillId="5" borderId="1" xfId="2" applyNumberFormat="1" applyFont="1" applyFill="1" applyBorder="1" applyAlignment="1">
      <alignment horizontal="center" vertical="center"/>
    </xf>
    <xf numFmtId="166" fontId="26" fillId="5" borderId="4" xfId="2" applyNumberFormat="1" applyFont="1" applyFill="1" applyBorder="1" applyAlignment="1">
      <alignment horizontal="center" vertical="center"/>
    </xf>
    <xf numFmtId="0" fontId="10" fillId="5" borderId="9" xfId="2" applyNumberFormat="1" applyFont="1" applyFill="1" applyBorder="1" applyAlignment="1">
      <alignment horizontal="right" vertical="center"/>
    </xf>
    <xf numFmtId="0" fontId="10" fillId="5" borderId="14" xfId="2" applyNumberFormat="1" applyFont="1" applyFill="1" applyBorder="1" applyAlignment="1">
      <alignment horizontal="right" vertical="center"/>
    </xf>
    <xf numFmtId="164" fontId="13" fillId="0" borderId="14" xfId="2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1" fillId="0" borderId="0" xfId="2" applyNumberFormat="1" applyFont="1" applyFill="1" applyAlignment="1">
      <alignment horizontal="center" vertical="center"/>
    </xf>
    <xf numFmtId="164" fontId="11" fillId="0" borderId="0" xfId="2" applyNumberFormat="1" applyFont="1" applyFill="1" applyAlignment="1">
      <alignment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0" fontId="11" fillId="0" borderId="2" xfId="1" applyNumberFormat="1" applyFont="1" applyBorder="1" applyAlignment="1">
      <alignment horizontal="center" vertical="center"/>
    </xf>
    <xf numFmtId="10" fontId="11" fillId="0" borderId="13" xfId="1" applyNumberFormat="1" applyFont="1" applyBorder="1" applyAlignment="1">
      <alignment horizontal="center" vertical="center"/>
    </xf>
    <xf numFmtId="10" fontId="11" fillId="0" borderId="14" xfId="1" applyNumberFormat="1" applyFont="1" applyBorder="1" applyAlignment="1">
      <alignment horizontal="center" vertical="center"/>
    </xf>
    <xf numFmtId="0" fontId="11" fillId="0" borderId="2" xfId="2" applyNumberFormat="1" applyFont="1" applyBorder="1" applyAlignment="1">
      <alignment horizontal="center" vertical="center"/>
    </xf>
    <xf numFmtId="0" fontId="11" fillId="0" borderId="2" xfId="2" applyNumberFormat="1" applyFont="1" applyBorder="1" applyAlignment="1">
      <alignment horizontal="left" vertical="center" wrapText="1"/>
    </xf>
    <xf numFmtId="0" fontId="11" fillId="0" borderId="2" xfId="2" applyNumberFormat="1" applyFont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vertical="center"/>
    </xf>
    <xf numFmtId="0" fontId="11" fillId="0" borderId="13" xfId="2" applyNumberFormat="1" applyFont="1" applyBorder="1" applyAlignment="1">
      <alignment horizontal="center" vertical="center"/>
    </xf>
    <xf numFmtId="0" fontId="11" fillId="0" borderId="13" xfId="2" applyNumberFormat="1" applyFont="1" applyBorder="1" applyAlignment="1">
      <alignment horizontal="left" vertical="center" wrapText="1"/>
    </xf>
    <xf numFmtId="0" fontId="11" fillId="0" borderId="13" xfId="2" applyNumberFormat="1" applyFont="1" applyBorder="1" applyAlignment="1">
      <alignment horizontal="center" vertical="center" wrapText="1"/>
    </xf>
    <xf numFmtId="164" fontId="11" fillId="0" borderId="13" xfId="2" applyNumberFormat="1" applyFont="1" applyBorder="1" applyAlignment="1">
      <alignment horizontal="center" vertical="center"/>
    </xf>
    <xf numFmtId="0" fontId="11" fillId="0" borderId="14" xfId="2" applyNumberFormat="1" applyFont="1" applyBorder="1" applyAlignment="1">
      <alignment horizontal="center" vertical="center" wrapText="1"/>
    </xf>
    <xf numFmtId="0" fontId="11" fillId="0" borderId="17" xfId="2" applyNumberFormat="1" applyFont="1" applyBorder="1" applyAlignment="1">
      <alignment horizontal="center" vertical="center" wrapText="1"/>
    </xf>
    <xf numFmtId="164" fontId="11" fillId="0" borderId="14" xfId="2" applyNumberFormat="1" applyFont="1" applyBorder="1" applyAlignment="1">
      <alignment horizontal="center" vertical="center"/>
    </xf>
    <xf numFmtId="0" fontId="15" fillId="0" borderId="13" xfId="2" applyNumberFormat="1" applyFont="1" applyBorder="1" applyAlignment="1">
      <alignment horizontal="center" vertical="center" wrapText="1"/>
    </xf>
    <xf numFmtId="0" fontId="15" fillId="0" borderId="14" xfId="2" applyNumberFormat="1" applyFont="1" applyBorder="1" applyAlignment="1">
      <alignment horizontal="center" vertical="center" wrapText="1"/>
    </xf>
    <xf numFmtId="0" fontId="15" fillId="0" borderId="17" xfId="2" applyNumberFormat="1" applyFont="1" applyBorder="1" applyAlignment="1">
      <alignment horizontal="center" vertical="center" wrapText="1"/>
    </xf>
    <xf numFmtId="0" fontId="11" fillId="0" borderId="14" xfId="2" applyNumberFormat="1" applyFont="1" applyBorder="1" applyAlignment="1">
      <alignment horizontal="center" vertical="center"/>
    </xf>
    <xf numFmtId="0" fontId="11" fillId="0" borderId="17" xfId="2" applyNumberFormat="1" applyFont="1" applyBorder="1" applyAlignment="1">
      <alignment horizontal="center" vertical="center"/>
    </xf>
    <xf numFmtId="0" fontId="11" fillId="0" borderId="14" xfId="2" applyNumberFormat="1" applyFont="1" applyBorder="1" applyAlignment="1">
      <alignment horizontal="left" vertical="center" wrapText="1"/>
    </xf>
    <xf numFmtId="0" fontId="15" fillId="0" borderId="13" xfId="2" applyNumberFormat="1" applyFont="1" applyFill="1" applyBorder="1" applyAlignment="1">
      <alignment horizontal="center" vertical="center" wrapText="1"/>
    </xf>
    <xf numFmtId="0" fontId="15" fillId="0" borderId="14" xfId="2" applyNumberFormat="1" applyFont="1" applyFill="1" applyBorder="1" applyAlignment="1">
      <alignment horizontal="center" vertical="center" wrapText="1"/>
    </xf>
    <xf numFmtId="0" fontId="11" fillId="0" borderId="2" xfId="2" applyNumberFormat="1" applyFont="1" applyFill="1" applyBorder="1" applyAlignment="1">
      <alignment horizontal="left" vertical="center" wrapText="1"/>
    </xf>
    <xf numFmtId="0" fontId="10" fillId="5" borderId="2" xfId="2" applyNumberFormat="1" applyFont="1" applyFill="1" applyBorder="1" applyAlignment="1">
      <alignment horizontal="center" vertical="center"/>
    </xf>
    <xf numFmtId="0" fontId="10" fillId="5" borderId="8" xfId="2" applyNumberFormat="1" applyFont="1" applyFill="1" applyBorder="1" applyAlignment="1">
      <alignment horizontal="center" vertical="center"/>
    </xf>
    <xf numFmtId="0" fontId="10" fillId="5" borderId="12" xfId="2" applyNumberFormat="1" applyFont="1" applyFill="1" applyBorder="1" applyAlignment="1">
      <alignment horizontal="center" vertical="center"/>
    </xf>
    <xf numFmtId="0" fontId="10" fillId="5" borderId="13" xfId="2" applyNumberFormat="1" applyFont="1" applyFill="1" applyBorder="1" applyAlignment="1">
      <alignment horizontal="center" vertical="center" wrapText="1"/>
    </xf>
    <xf numFmtId="0" fontId="10" fillId="5" borderId="17" xfId="2" applyNumberFormat="1" applyFont="1" applyFill="1" applyBorder="1" applyAlignment="1">
      <alignment horizontal="center" vertical="center" wrapText="1"/>
    </xf>
    <xf numFmtId="164" fontId="10" fillId="5" borderId="13" xfId="2" applyNumberFormat="1" applyFont="1" applyFill="1" applyBorder="1" applyAlignment="1">
      <alignment horizontal="center" vertical="center"/>
    </xf>
    <xf numFmtId="164" fontId="10" fillId="5" borderId="17" xfId="2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0" fontId="2" fillId="0" borderId="6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0" fontId="2" fillId="0" borderId="5" xfId="0" quotePrefix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0" fontId="4" fillId="0" borderId="6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0" fontId="4" fillId="0" borderId="1" xfId="1" applyNumberFormat="1" applyFont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0" fontId="16" fillId="0" borderId="5" xfId="0" applyNumberFormat="1" applyFont="1" applyBorder="1" applyAlignment="1">
      <alignment horizontal="center" vertical="center"/>
    </xf>
    <xf numFmtId="10" fontId="16" fillId="0" borderId="6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</cellXfs>
  <cellStyles count="7">
    <cellStyle name="Normal" xfId="0" builtinId="0"/>
    <cellStyle name="Normal 2" xfId="2"/>
    <cellStyle name="Normal 3" xfId="4"/>
    <cellStyle name="Normal 4" xfId="6"/>
    <cellStyle name="Porcentagem" xfId="1" builtinId="5"/>
    <cellStyle name="Porcentagem 2" xfId="3"/>
    <cellStyle name="Vírgula 2" xfId="5"/>
  </cellStyles>
  <dxfs count="332"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24994659260841701"/>
        </patternFill>
      </fill>
    </dxf>
    <dxf>
      <font>
        <color theme="0" tint="-0.14996795556505021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  <dxf>
      <fill>
        <patternFill patternType="lightUp">
          <fgColor theme="0" tint="-0.34998626667073579"/>
        </patternFill>
      </fill>
    </dxf>
    <dxf>
      <font>
        <color theme="0" tint="-0.34998626667073579"/>
      </font>
    </dxf>
  </dxfs>
  <tableStyles count="0" defaultTableStyle="TableStyleMedium9" defaultPivotStyle="PivotStyleLight16"/>
  <colors>
    <mruColors>
      <color rgb="FFEC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24849</xdr:colOff>
      <xdr:row>2</xdr:row>
      <xdr:rowOff>24849</xdr:rowOff>
    </xdr:from>
    <xdr:to>
      <xdr:col>30</xdr:col>
      <xdr:colOff>16566</xdr:colOff>
      <xdr:row>5</xdr:row>
      <xdr:rowOff>130725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33BEFA22-F5E5-3B32-65AE-5711B523A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284" y="952501"/>
          <a:ext cx="5093804" cy="6442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d6780ca7cbf7465/a.oa/b.projetos/a.em%20execu&#231;&#227;o/2022_07%20-%20Milleto%20-%20reforma%20apartamento%20-%20asa%20norte/or&#231;amento/R04/MIT2202-cns-or&#231;amento-R04%20(reforma%20apartamento)%20-%2020221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&#218;DE%20-%20SMS/UBS/EST&#194;NCIA%20VELHA%20(NOVA)%20NOVO%20PAC/5%20OR&#199;AMENTO/_UBS%20ESTANCIA%20TIPO%204%20-%20R0%20-%20OR&#199;AM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bulão"/>
      <sheetName val="blocos"/>
      <sheetName val="radier"/>
      <sheetName val="baldrames"/>
      <sheetName val="pilar"/>
      <sheetName val="laje maciça"/>
      <sheetName val="vigas"/>
      <sheetName val="fechamentos"/>
      <sheetName val="fech. (demolições)"/>
      <sheetName val="revestimentos"/>
      <sheetName val="rev. (demolições)"/>
      <sheetName val="elétrica"/>
      <sheetName val="esquadrias"/>
      <sheetName val="coberturas"/>
      <sheetName val="fachadas"/>
      <sheetName val="elétrica distribuição"/>
      <sheetName val="mão de obra"/>
      <sheetName val="cotação"/>
      <sheetName val="custo_direto"/>
      <sheetName val="preço_venda"/>
      <sheetName val="bdi-imposto"/>
      <sheetName val="bdi+imposto R02"/>
      <sheetName val="folha de rosto"/>
      <sheetName val="bdi+imposto R04"/>
      <sheetName val="Sintético R04"/>
      <sheetName val="cronog 15 R04"/>
      <sheetName val="Sintético R02"/>
      <sheetName val="Sintético R01"/>
      <sheetName val="orçafascio"/>
      <sheetName val="cronog 7"/>
      <sheetName val="cronog 15"/>
      <sheetName val="fluxo"/>
      <sheetName val="mo_eg"/>
      <sheetName val="débitos"/>
      <sheetName val="custo_indireto"/>
      <sheetName val="veículos"/>
      <sheetName val="impostos"/>
      <sheetName val="Plan2"/>
      <sheetName val="madeira"/>
      <sheetName val="concreto"/>
      <sheetName val="orc-vergalhão e fôrma"/>
      <sheetName val="orc-elétrica"/>
      <sheetName val="pesquisa preços"/>
      <sheetName val="Planilha1"/>
      <sheetName val="pintura"/>
      <sheetName val="qtde tomadas interruptores"/>
      <sheetName val="tomadas + interruptores"/>
      <sheetName val="Planilha3"/>
      <sheetName val="PC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">
          <cell r="M6" t="str">
            <v>BASICO CIVIL</v>
          </cell>
        </row>
        <row r="7">
          <cell r="M7" t="str">
            <v>CIMENTO</v>
          </cell>
        </row>
        <row r="8">
          <cell r="M8" t="str">
            <v>bas.cim.1</v>
          </cell>
        </row>
        <row r="9">
          <cell r="M9" t="str">
            <v>AREIA</v>
          </cell>
        </row>
        <row r="10">
          <cell r="M10" t="str">
            <v>bas.are.lvm.1</v>
          </cell>
        </row>
        <row r="11">
          <cell r="M11" t="str">
            <v>bas.are.lvm.2</v>
          </cell>
        </row>
        <row r="12">
          <cell r="M12" t="str">
            <v>bas.are.lvm.3</v>
          </cell>
        </row>
        <row r="13">
          <cell r="M13" t="str">
            <v>bas.are.lvf.1</v>
          </cell>
        </row>
        <row r="14">
          <cell r="M14" t="str">
            <v>bas.are.lvf.2</v>
          </cell>
        </row>
        <row r="15">
          <cell r="M15" t="str">
            <v>bas.are.lvf.3</v>
          </cell>
        </row>
        <row r="16">
          <cell r="M16" t="str">
            <v>bas.are.ros.1</v>
          </cell>
        </row>
        <row r="17">
          <cell r="M17" t="str">
            <v>bas.are.ros.2</v>
          </cell>
        </row>
        <row r="18">
          <cell r="M18" t="str">
            <v>bas.are.sbr.1</v>
          </cell>
        </row>
        <row r="19">
          <cell r="M19" t="str">
            <v>bas.are.sbr.2</v>
          </cell>
        </row>
        <row r="20">
          <cell r="M20" t="str">
            <v>SAIBRO</v>
          </cell>
        </row>
        <row r="21">
          <cell r="M21" t="str">
            <v>bas.sai.bro.1</v>
          </cell>
        </row>
        <row r="22">
          <cell r="M22" t="str">
            <v>bas.sai.bro.2</v>
          </cell>
        </row>
        <row r="23">
          <cell r="M23" t="str">
            <v>bas.sai.bro.3</v>
          </cell>
        </row>
        <row r="24">
          <cell r="M24" t="str">
            <v>TERRA</v>
          </cell>
        </row>
        <row r="25">
          <cell r="M25" t="str">
            <v>bas.ter.ate.5m</v>
          </cell>
        </row>
        <row r="26">
          <cell r="M26" t="str">
            <v>bas.ter.ate.10m</v>
          </cell>
        </row>
        <row r="27">
          <cell r="M27" t="str">
            <v>bas.ter.gra.5m</v>
          </cell>
        </row>
        <row r="28">
          <cell r="M28" t="str">
            <v>bas.ter.gra.10m</v>
          </cell>
        </row>
        <row r="29">
          <cell r="M29" t="str">
            <v>BRITA</v>
          </cell>
        </row>
        <row r="30">
          <cell r="M30" t="str">
            <v>bas.bri.ta0.1</v>
          </cell>
        </row>
        <row r="31">
          <cell r="M31" t="str">
            <v>bas.bri.ta0.2</v>
          </cell>
        </row>
        <row r="32">
          <cell r="M32" t="str">
            <v>bas.bri.ta0.3</v>
          </cell>
        </row>
        <row r="33">
          <cell r="M33" t="str">
            <v>bas.bri.ta1.1</v>
          </cell>
        </row>
        <row r="34">
          <cell r="M34" t="str">
            <v>bas.bri.ta1.2</v>
          </cell>
        </row>
        <row r="35">
          <cell r="M35" t="str">
            <v>bas.bri.ta1.3</v>
          </cell>
        </row>
        <row r="36">
          <cell r="M36" t="str">
            <v>bas.bri.ta2.1</v>
          </cell>
        </row>
        <row r="37">
          <cell r="M37" t="str">
            <v>bas.bri.ta2.2</v>
          </cell>
        </row>
        <row r="38">
          <cell r="M38" t="str">
            <v>bas.bri.ta2.3</v>
          </cell>
        </row>
        <row r="39">
          <cell r="M39" t="str">
            <v>bas.bri.ta3.1</v>
          </cell>
        </row>
        <row r="40">
          <cell r="M40" t="str">
            <v>bas.bri.ta3.2</v>
          </cell>
        </row>
        <row r="41">
          <cell r="M41" t="str">
            <v>bas.bri.ta4.1</v>
          </cell>
        </row>
        <row r="42">
          <cell r="M42" t="str">
            <v>bas.bri.ta4.2</v>
          </cell>
        </row>
        <row r="43">
          <cell r="M43" t="str">
            <v>bas.bri.tap.1</v>
          </cell>
        </row>
        <row r="44">
          <cell r="M44" t="str">
            <v>bas.bri.tap.2</v>
          </cell>
        </row>
        <row r="45">
          <cell r="M45" t="str">
            <v>ADITIVOS</v>
          </cell>
        </row>
        <row r="46">
          <cell r="M46" t="str">
            <v>bas.arg.adt.1</v>
          </cell>
        </row>
        <row r="47">
          <cell r="M47" t="str">
            <v>bas.arg.adt.2</v>
          </cell>
        </row>
        <row r="48">
          <cell r="M48" t="str">
            <v>bas.arg.adt.3</v>
          </cell>
        </row>
        <row r="49">
          <cell r="M49" t="str">
            <v>GRAUTE</v>
          </cell>
        </row>
        <row r="50">
          <cell r="M50" t="str">
            <v>bas.gra.skd.31</v>
          </cell>
        </row>
        <row r="51">
          <cell r="M51" t="str">
            <v>bas.gra.skd.32</v>
          </cell>
        </row>
        <row r="52">
          <cell r="M52" t="str">
            <v>GESSO</v>
          </cell>
        </row>
        <row r="53">
          <cell r="M53" t="str">
            <v>bas.arg.ges.1</v>
          </cell>
        </row>
        <row r="54">
          <cell r="M54" t="str">
            <v>ARGAMASSAS PRONTAS</v>
          </cell>
        </row>
        <row r="55">
          <cell r="M55" t="str">
            <v>bas.arg.chp.1</v>
          </cell>
        </row>
        <row r="56">
          <cell r="M56" t="str">
            <v>bas.arg.rbc.1</v>
          </cell>
        </row>
        <row r="57">
          <cell r="M57" t="str">
            <v>bas.arg.mtp.1</v>
          </cell>
        </row>
        <row r="58">
          <cell r="M58" t="str">
            <v>bas.arg.mtp.2</v>
          </cell>
        </row>
        <row r="59">
          <cell r="M59" t="str">
            <v>bas.arg.ctp.1</v>
          </cell>
        </row>
        <row r="60">
          <cell r="M60" t="str">
            <v>bas.arg.cel.40kg</v>
          </cell>
        </row>
        <row r="61">
          <cell r="M61" t="str">
            <v>TIJOLO FURADO</v>
          </cell>
        </row>
        <row r="62">
          <cell r="M62" t="str">
            <v>bas.alv.tij.1</v>
          </cell>
        </row>
        <row r="63">
          <cell r="M63" t="str">
            <v>TIJOLO MACIÇO</v>
          </cell>
        </row>
        <row r="64">
          <cell r="M64" t="str">
            <v>bas.alv.tij.2</v>
          </cell>
        </row>
        <row r="65">
          <cell r="M65" t="str">
            <v>BLOCO CONCRETO</v>
          </cell>
        </row>
        <row r="66">
          <cell r="M66" t="str">
            <v>bas.alv.blc.1</v>
          </cell>
        </row>
        <row r="67">
          <cell r="M67" t="str">
            <v>bas.alv.blc.2</v>
          </cell>
        </row>
        <row r="68">
          <cell r="M68" t="str">
            <v>bas.alv.blc.3</v>
          </cell>
        </row>
        <row r="69">
          <cell r="M69" t="str">
            <v>bas.alv.blc.jadvrt</v>
          </cell>
        </row>
        <row r="70">
          <cell r="M70" t="str">
            <v>BLOCO CONCRETO CELULAR</v>
          </cell>
        </row>
        <row r="71">
          <cell r="M71" t="str">
            <v>bas.alv.sic.10x30x60 (1)</v>
          </cell>
        </row>
        <row r="72">
          <cell r="M72" t="str">
            <v>BLOCO SICAL</v>
          </cell>
        </row>
        <row r="74">
          <cell r="M74" t="str">
            <v>MADEIRA P/ FORMA</v>
          </cell>
        </row>
        <row r="75">
          <cell r="M75" t="str">
            <v>bas.mad.srf.5</v>
          </cell>
        </row>
        <row r="76">
          <cell r="M76" t="str">
            <v>bas.mad.srf.7,5</v>
          </cell>
        </row>
        <row r="77">
          <cell r="M77" t="str">
            <v>bas.mad.srf.10</v>
          </cell>
        </row>
        <row r="78">
          <cell r="M78" t="str">
            <v>bas.mad.tbu.15</v>
          </cell>
        </row>
        <row r="79">
          <cell r="M79" t="str">
            <v>bas.mad.tbu.20</v>
          </cell>
        </row>
        <row r="80">
          <cell r="M80" t="str">
            <v>bas.mad.tbu.30</v>
          </cell>
        </row>
        <row r="81">
          <cell r="M81" t="str">
            <v>bas.mad.rit.8mm</v>
          </cell>
        </row>
        <row r="82">
          <cell r="M82" t="str">
            <v>bas.mad.rit.10mm</v>
          </cell>
        </row>
        <row r="83">
          <cell r="M83" t="str">
            <v>bas.mad.cpp.12mm</v>
          </cell>
        </row>
        <row r="84">
          <cell r="M84" t="str">
            <v>bas.mad.cpp.15mm</v>
          </cell>
        </row>
        <row r="85">
          <cell r="M85" t="str">
            <v>bas.mad.cpp.18mm</v>
          </cell>
        </row>
        <row r="86">
          <cell r="M86" t="str">
            <v>bas.mad.cpp.20mm</v>
          </cell>
        </row>
        <row r="87">
          <cell r="M87" t="str">
            <v>bas.mad.esc.1</v>
          </cell>
        </row>
        <row r="88">
          <cell r="M88" t="str">
            <v>bas.mad.esc.2</v>
          </cell>
        </row>
        <row r="89">
          <cell r="M89" t="str">
            <v>ARAMES</v>
          </cell>
        </row>
        <row r="90">
          <cell r="M90" t="str">
            <v>bas.aco.arc.1</v>
          </cell>
        </row>
        <row r="91">
          <cell r="M91" t="str">
            <v>bas.aco.arg.1</v>
          </cell>
        </row>
        <row r="92">
          <cell r="M92" t="str">
            <v>bas.aco.arf.1</v>
          </cell>
        </row>
        <row r="93">
          <cell r="M93" t="str">
            <v>bas.aco.arf.2</v>
          </cell>
        </row>
        <row r="94">
          <cell r="M94" t="str">
            <v>bas.aco.tel.1</v>
          </cell>
        </row>
        <row r="95">
          <cell r="M95" t="str">
            <v>bas.aco.reg.1</v>
          </cell>
        </row>
        <row r="96">
          <cell r="M96" t="str">
            <v>PREGOS</v>
          </cell>
        </row>
        <row r="97">
          <cell r="M97" t="str">
            <v>bas.prg.17x21</v>
          </cell>
        </row>
        <row r="98">
          <cell r="M98" t="str">
            <v>bas.prg.17x27</v>
          </cell>
        </row>
        <row r="99">
          <cell r="M99" t="str">
            <v>bas.prg.12x12</v>
          </cell>
        </row>
        <row r="100">
          <cell r="M100" t="str">
            <v>bas.prg.10x10</v>
          </cell>
        </row>
        <row r="101">
          <cell r="M101" t="str">
            <v>bas.prg.t18x27</v>
          </cell>
        </row>
        <row r="102">
          <cell r="M102" t="str">
            <v>PARAFUSOS ETC...</v>
          </cell>
        </row>
        <row r="103">
          <cell r="M103" t="str">
            <v>bas.bch.a/c.S6</v>
          </cell>
        </row>
        <row r="104">
          <cell r="M104" t="str">
            <v>bas.bch.a/c.S8</v>
          </cell>
        </row>
        <row r="105">
          <cell r="M105" t="str">
            <v>bas.bch.a/c.S10</v>
          </cell>
        </row>
        <row r="106">
          <cell r="M106" t="str">
            <v>bas.par(c/a).c/a.6x50</v>
          </cell>
        </row>
        <row r="107">
          <cell r="M107" t="str">
            <v>bas.par(c/a).c/a.8x70</v>
          </cell>
        </row>
        <row r="108">
          <cell r="M108" t="str">
            <v>bas.par(c/a).c/a.10x90</v>
          </cell>
        </row>
        <row r="109">
          <cell r="M109" t="str">
            <v>bas.par(mad).chph.5x50</v>
          </cell>
        </row>
        <row r="110">
          <cell r="M110" t="str">
            <v>bas.par(mad).chph.6x70</v>
          </cell>
        </row>
        <row r="111">
          <cell r="M111" t="str">
            <v>bas.par(mad).cbsx.1/4x45</v>
          </cell>
        </row>
        <row r="112">
          <cell r="M112" t="str">
            <v>bas.par(mad).cbsx.5/16x70</v>
          </cell>
        </row>
        <row r="113">
          <cell r="M113" t="str">
            <v>CHUMBADORES (parabolt)</v>
          </cell>
        </row>
        <row r="114">
          <cell r="M114" t="str">
            <v>bas.aco.prb.1</v>
          </cell>
        </row>
        <row r="115">
          <cell r="M115" t="str">
            <v>BARRA ROSCADA</v>
          </cell>
        </row>
        <row r="116">
          <cell r="M116" t="str">
            <v>bas.aco.ros.1/4"</v>
          </cell>
        </row>
        <row r="117">
          <cell r="M117" t="str">
            <v>bas.aco.ros.1/2"</v>
          </cell>
        </row>
        <row r="118">
          <cell r="M118" t="str">
            <v>bas.aco.ros.3/4"</v>
          </cell>
        </row>
        <row r="119">
          <cell r="M119" t="str">
            <v>bas.aco.ros.1"</v>
          </cell>
        </row>
        <row r="120">
          <cell r="M120" t="str">
            <v>bas.aco.por.1/4"</v>
          </cell>
        </row>
        <row r="121">
          <cell r="M121" t="str">
            <v>bas.aco.por.1/2"</v>
          </cell>
        </row>
        <row r="122">
          <cell r="M122" t="str">
            <v>bas.aco.por.3/4"</v>
          </cell>
        </row>
        <row r="123">
          <cell r="M123" t="str">
            <v>bas.aco.por.1"</v>
          </cell>
        </row>
        <row r="124">
          <cell r="M124" t="str">
            <v>bas.aco.arr.1/4"</v>
          </cell>
        </row>
        <row r="125">
          <cell r="M125" t="str">
            <v>bas.aco.arr.1/2"</v>
          </cell>
        </row>
        <row r="126">
          <cell r="M126" t="str">
            <v>bas.aco.arr.3/4"</v>
          </cell>
        </row>
        <row r="127">
          <cell r="M127" t="str">
            <v>bas.aco.arr.1"</v>
          </cell>
        </row>
        <row r="128">
          <cell r="M128" t="str">
            <v>CANTEIRO</v>
          </cell>
        </row>
        <row r="129">
          <cell r="M129" t="str">
            <v>bas.div.tpm.1</v>
          </cell>
        </row>
        <row r="130">
          <cell r="M130" t="str">
            <v>bas.div.abg.1</v>
          </cell>
        </row>
        <row r="131">
          <cell r="M131" t="str">
            <v>bas.div.abg.2</v>
          </cell>
        </row>
        <row r="132">
          <cell r="M132" t="str">
            <v>bas.div.abg.3</v>
          </cell>
        </row>
        <row r="133">
          <cell r="M133" t="str">
            <v>bas.div.abg.4</v>
          </cell>
        </row>
        <row r="134">
          <cell r="M134" t="str">
            <v>bas.div.abg.5</v>
          </cell>
        </row>
        <row r="135">
          <cell r="M135" t="str">
            <v>bas.div.abg.6</v>
          </cell>
        </row>
        <row r="136">
          <cell r="M136" t="str">
            <v>bas.div.abg.7</v>
          </cell>
        </row>
        <row r="137">
          <cell r="M137" t="str">
            <v>bas.div.abg.8</v>
          </cell>
        </row>
        <row r="138">
          <cell r="M138" t="str">
            <v>bas.div.abg.9</v>
          </cell>
        </row>
        <row r="139">
          <cell r="M139" t="str">
            <v>bas.div.abg.10</v>
          </cell>
        </row>
        <row r="140">
          <cell r="M140" t="str">
            <v>bas.div.abg.11</v>
          </cell>
        </row>
        <row r="141">
          <cell r="M141" t="str">
            <v>bas.div.abg.12</v>
          </cell>
        </row>
        <row r="142">
          <cell r="M142" t="str">
            <v>bas.div.c16.1</v>
          </cell>
        </row>
        <row r="143">
          <cell r="M143" t="str">
            <v>bas.div.c16.2</v>
          </cell>
        </row>
        <row r="144">
          <cell r="M144" t="str">
            <v>bas.div.c33.1</v>
          </cell>
        </row>
        <row r="145">
          <cell r="M145" t="str">
            <v>bas.div.c33.2</v>
          </cell>
        </row>
        <row r="146">
          <cell r="M146" t="str">
            <v>FERRAMENTAS</v>
          </cell>
        </row>
        <row r="147">
          <cell r="M147" t="str">
            <v>bas.fer.pen.1</v>
          </cell>
        </row>
        <row r="148">
          <cell r="M148" t="str">
            <v>bas.fer.pen.2</v>
          </cell>
        </row>
        <row r="149">
          <cell r="M149" t="str">
            <v>bas.fer.pen.3</v>
          </cell>
        </row>
        <row r="150">
          <cell r="M150" t="str">
            <v>bas.fer.man.1</v>
          </cell>
        </row>
        <row r="151">
          <cell r="M151" t="str">
            <v>bas.fer.man.2</v>
          </cell>
        </row>
        <row r="152">
          <cell r="M152" t="str">
            <v>bas.fer.lin.1</v>
          </cell>
        </row>
        <row r="153">
          <cell r="M153" t="str">
            <v>bas.fer.pon.1</v>
          </cell>
        </row>
        <row r="154">
          <cell r="M154" t="str">
            <v>bas.fer.pon.2</v>
          </cell>
        </row>
        <row r="155">
          <cell r="M155" t="str">
            <v>bas.fer.tal.1</v>
          </cell>
        </row>
        <row r="156">
          <cell r="M156" t="str">
            <v>bas.fer.ala.3/4</v>
          </cell>
        </row>
        <row r="157">
          <cell r="M157" t="str">
            <v>bas.fer.ala.1</v>
          </cell>
        </row>
        <row r="158">
          <cell r="M158" t="str">
            <v>bas.fer.pcb.3/4</v>
          </cell>
        </row>
        <row r="159">
          <cell r="M159" t="str">
            <v>bas.fer.sac.1</v>
          </cell>
        </row>
        <row r="160">
          <cell r="M160" t="str">
            <v>bas.fer.mas.1</v>
          </cell>
        </row>
        <row r="161">
          <cell r="M161" t="str">
            <v>bas.fer.bal.1</v>
          </cell>
        </row>
        <row r="162">
          <cell r="M162" t="str">
            <v>bas.fer.car.1</v>
          </cell>
        </row>
        <row r="163">
          <cell r="M163" t="str">
            <v>bas.fer.dis.1</v>
          </cell>
        </row>
        <row r="164">
          <cell r="M164" t="str">
            <v>bas.fer.ser.cp35</v>
          </cell>
        </row>
        <row r="165">
          <cell r="M165" t="str">
            <v>bas.fer.vas.1</v>
          </cell>
        </row>
        <row r="166">
          <cell r="M166" t="str">
            <v>bas.fer.vas.2</v>
          </cell>
        </row>
        <row r="167">
          <cell r="M167" t="str">
            <v>bas.fer.bro.1</v>
          </cell>
        </row>
        <row r="168">
          <cell r="M168" t="str">
            <v>bas.fer.mis.1</v>
          </cell>
        </row>
        <row r="169">
          <cell r="M169" t="str">
            <v>bas.fer.rol.1</v>
          </cell>
        </row>
        <row r="170">
          <cell r="M170" t="str">
            <v>bas.fer.cor.1</v>
          </cell>
        </row>
        <row r="171">
          <cell r="M171" t="str">
            <v>INSUMOS SERRALHERIA</v>
          </cell>
        </row>
        <row r="172">
          <cell r="M172" t="str">
            <v>bas.srr.rbt.1</v>
          </cell>
        </row>
        <row r="173">
          <cell r="M173" t="str">
            <v>bas.srr.dsc.1</v>
          </cell>
        </row>
        <row r="174">
          <cell r="M174" t="str">
            <v>bas.srr.dsc.2</v>
          </cell>
        </row>
        <row r="175">
          <cell r="M175" t="str">
            <v>bas.srr.dsd.1</v>
          </cell>
        </row>
        <row r="176">
          <cell r="M176" t="str">
            <v>bas.srr.dsa.1</v>
          </cell>
        </row>
        <row r="177">
          <cell r="M177" t="str">
            <v>bas.srr.sld.OK46</v>
          </cell>
        </row>
        <row r="178">
          <cell r="M178" t="str">
            <v>EPI</v>
          </cell>
        </row>
        <row r="179">
          <cell r="M179" t="str">
            <v>bas.epi.luv.1</v>
          </cell>
        </row>
        <row r="180">
          <cell r="M180" t="str">
            <v>bas.epi.bot.1</v>
          </cell>
        </row>
        <row r="181">
          <cell r="M181" t="str">
            <v>DIVERSOS</v>
          </cell>
        </row>
        <row r="182">
          <cell r="M182" t="str">
            <v>bas.div.lon.1(4m)</v>
          </cell>
        </row>
        <row r="183">
          <cell r="M183" t="str">
            <v>bas.div.lon.1(8m)</v>
          </cell>
        </row>
        <row r="184">
          <cell r="M184" t="str">
            <v>bas.div.lon.2</v>
          </cell>
        </row>
        <row r="185">
          <cell r="M185" t="str">
            <v>bas.div.brx.1</v>
          </cell>
        </row>
        <row r="186">
          <cell r="M186" t="str">
            <v>bas.div.des.1</v>
          </cell>
        </row>
        <row r="187">
          <cell r="M187" t="str">
            <v>bas.div.det.acd1</v>
          </cell>
        </row>
        <row r="188">
          <cell r="M188" t="str">
            <v>bas.div.tel.1</v>
          </cell>
        </row>
        <row r="189">
          <cell r="M189" t="str">
            <v>bas.div.geo.16</v>
          </cell>
        </row>
        <row r="190">
          <cell r="M190" t="str">
            <v>bas.div.pap.1</v>
          </cell>
        </row>
        <row r="191">
          <cell r="M191" t="str">
            <v>bas.div.pan.1</v>
          </cell>
        </row>
        <row r="192">
          <cell r="M192" t="str">
            <v>IMPERMEABILIZAÇÃO</v>
          </cell>
        </row>
        <row r="193">
          <cell r="M193" t="str">
            <v>ASFÁLTICO</v>
          </cell>
        </row>
        <row r="194">
          <cell r="M194" t="str">
            <v>imp.asf.fri.lq01</v>
          </cell>
        </row>
        <row r="195">
          <cell r="M195" t="str">
            <v>imp.asf.qte.pr01</v>
          </cell>
        </row>
        <row r="196">
          <cell r="M196" t="str">
            <v>imp.asf.qte.mt01</v>
          </cell>
        </row>
        <row r="197">
          <cell r="M197" t="str">
            <v>CIMENTÍCIO</v>
          </cell>
        </row>
        <row r="198">
          <cell r="M198" t="str">
            <v>imp.cim.res.1</v>
          </cell>
        </row>
        <row r="199">
          <cell r="M199" t="str">
            <v>imp.cim.res.2</v>
          </cell>
        </row>
        <row r="200">
          <cell r="M200" t="str">
            <v>imp.cim.pol.1</v>
          </cell>
        </row>
        <row r="201">
          <cell r="M201" t="str">
            <v>imp.cim.res.pol01</v>
          </cell>
        </row>
        <row r="202">
          <cell r="M202" t="str">
            <v>imp.emu.ade.viafix1</v>
          </cell>
        </row>
        <row r="203">
          <cell r="M203" t="str">
            <v>POLIMÉRICO</v>
          </cell>
        </row>
        <row r="204">
          <cell r="M204" t="str">
            <v>imp.pol.arg.1</v>
          </cell>
        </row>
        <row r="205">
          <cell r="M205" t="str">
            <v>imp.pol.man.1</v>
          </cell>
        </row>
        <row r="206">
          <cell r="M206" t="str">
            <v>COMPLEMENTOS</v>
          </cell>
        </row>
        <row r="207">
          <cell r="M207" t="str">
            <v>imp.com.tel.1</v>
          </cell>
        </row>
        <row r="208">
          <cell r="M208" t="str">
            <v>STR - CONCRETO</v>
          </cell>
        </row>
        <row r="209">
          <cell r="M209" t="str">
            <v>CONCRETO USINADO</v>
          </cell>
        </row>
        <row r="210">
          <cell r="M210" t="str">
            <v>str.con.f20.1</v>
          </cell>
        </row>
        <row r="211">
          <cell r="M211" t="str">
            <v>str.con.f20.2</v>
          </cell>
        </row>
        <row r="212">
          <cell r="M212" t="str">
            <v>str.con.f20.3</v>
          </cell>
        </row>
        <row r="213">
          <cell r="M213" t="str">
            <v>str.con.f20.4</v>
          </cell>
        </row>
        <row r="214">
          <cell r="M214" t="str">
            <v>str.con.f25.1</v>
          </cell>
        </row>
        <row r="215">
          <cell r="M215" t="str">
            <v>str.con.f25.2</v>
          </cell>
        </row>
        <row r="216">
          <cell r="M216" t="str">
            <v>str.con.f25.3</v>
          </cell>
        </row>
        <row r="217">
          <cell r="M217" t="str">
            <v>str.con.f25.4</v>
          </cell>
        </row>
        <row r="218">
          <cell r="M218" t="str">
            <v>str.con.f30.1</v>
          </cell>
        </row>
        <row r="219">
          <cell r="M219" t="str">
            <v>str.con.f30.2</v>
          </cell>
        </row>
        <row r="220">
          <cell r="M220" t="str">
            <v>str.con.f30.3</v>
          </cell>
        </row>
        <row r="221">
          <cell r="M221" t="str">
            <v>str.con.f30.4</v>
          </cell>
        </row>
        <row r="222">
          <cell r="M222" t="str">
            <v>str.con.f45.1</v>
          </cell>
        </row>
        <row r="223">
          <cell r="M223" t="str">
            <v>str.con.f45.2</v>
          </cell>
        </row>
        <row r="224">
          <cell r="M224" t="str">
            <v>str.con.f45.3</v>
          </cell>
        </row>
        <row r="225">
          <cell r="M225" t="str">
            <v>str.con.f45.4</v>
          </cell>
        </row>
        <row r="226">
          <cell r="M226" t="str">
            <v>ARMADURA (vergalhões)</v>
          </cell>
        </row>
        <row r="227">
          <cell r="M227" t="str">
            <v>str.aco.4.2.1</v>
          </cell>
        </row>
        <row r="228">
          <cell r="M228" t="str">
            <v>str.aco.5.0.1</v>
          </cell>
        </row>
        <row r="229">
          <cell r="M229" t="str">
            <v>str.aco.6.3.1</v>
          </cell>
        </row>
        <row r="230">
          <cell r="M230" t="str">
            <v>str.aco.8.0.1</v>
          </cell>
        </row>
        <row r="231">
          <cell r="M231" t="str">
            <v>str.aco.010.1</v>
          </cell>
        </row>
        <row r="232">
          <cell r="M232" t="str">
            <v>str.aco.12.5.1</v>
          </cell>
        </row>
        <row r="233">
          <cell r="M233" t="str">
            <v>str.aco.016.1</v>
          </cell>
        </row>
        <row r="234">
          <cell r="M234" t="str">
            <v>str.aco.020.1</v>
          </cell>
        </row>
        <row r="235">
          <cell r="M235" t="str">
            <v>str.aco.025.1</v>
          </cell>
        </row>
        <row r="236">
          <cell r="M236" t="str">
            <v>str.aco.032.1</v>
          </cell>
        </row>
        <row r="237">
          <cell r="M237" t="str">
            <v>str.aco.040.1</v>
          </cell>
        </row>
        <row r="238">
          <cell r="M238" t="str">
            <v>ARMADURA (pronta)</v>
          </cell>
        </row>
        <row r="239">
          <cell r="M239" t="str">
            <v>str.pop.7x14.8</v>
          </cell>
        </row>
        <row r="240">
          <cell r="M240" t="str">
            <v>str.pop.7x17.10</v>
          </cell>
        </row>
        <row r="241">
          <cell r="M241" t="str">
            <v>str.pop.7x20,10</v>
          </cell>
        </row>
        <row r="242">
          <cell r="M242" t="str">
            <v>str.pop.7x27.10</v>
          </cell>
        </row>
        <row r="243">
          <cell r="M243" t="str">
            <v>str.pop.9x14.10</v>
          </cell>
        </row>
        <row r="244">
          <cell r="M244" t="str">
            <v>str.pop.10x20.10</v>
          </cell>
        </row>
        <row r="245">
          <cell r="M245" t="str">
            <v>TELAS ELETROSSOLDADAS</v>
          </cell>
        </row>
        <row r="246">
          <cell r="M246" t="str">
            <v>str.tel.10x10.4.2</v>
          </cell>
        </row>
        <row r="247">
          <cell r="M247" t="str">
            <v>str.tel.10x10.4.5</v>
          </cell>
        </row>
        <row r="248">
          <cell r="M248" t="str">
            <v>str.tel.10x10.5.0</v>
          </cell>
        </row>
        <row r="249">
          <cell r="M249" t="str">
            <v>str.tel.10x10.5.6</v>
          </cell>
        </row>
        <row r="250">
          <cell r="M250" t="str">
            <v>str.tel.10x10.6.0</v>
          </cell>
        </row>
        <row r="251">
          <cell r="M251" t="str">
            <v>str.tel.15x15.4.2</v>
          </cell>
        </row>
        <row r="252">
          <cell r="M252" t="str">
            <v>ESPAÇADORES</v>
          </cell>
        </row>
        <row r="253">
          <cell r="M253" t="str">
            <v>str.div.esp.1</v>
          </cell>
        </row>
        <row r="254">
          <cell r="M254" t="str">
            <v>str.div.esp.2</v>
          </cell>
        </row>
        <row r="255">
          <cell r="M255" t="str">
            <v>str.div.esp.3</v>
          </cell>
        </row>
        <row r="256">
          <cell r="M256" t="str">
            <v>DESMOLDANTES</v>
          </cell>
        </row>
        <row r="257">
          <cell r="M257" t="str">
            <v>str.div.dsm.1</v>
          </cell>
        </row>
        <row r="258">
          <cell r="M258" t="str">
            <v>str.div.</v>
          </cell>
        </row>
        <row r="259">
          <cell r="M259" t="str">
            <v>STR - PRÉ FABRICADOS</v>
          </cell>
        </row>
        <row r="260">
          <cell r="M260" t="str">
            <v>LAJES (VIGOTAS)</v>
          </cell>
        </row>
        <row r="261">
          <cell r="M261" t="str">
            <v>str.laj.vig.TR8644</v>
          </cell>
        </row>
        <row r="262">
          <cell r="M262" t="str">
            <v>str.laj.vig.TR8645</v>
          </cell>
        </row>
        <row r="263">
          <cell r="M263" t="str">
            <v>str.laj.vig.TR12645</v>
          </cell>
        </row>
        <row r="264">
          <cell r="M264" t="str">
            <v>str.laj.vig.TR12646</v>
          </cell>
        </row>
        <row r="265">
          <cell r="M265" t="str">
            <v>str.laj.vig.TR16745</v>
          </cell>
        </row>
        <row r="266">
          <cell r="M266" t="str">
            <v>str.laj.vig.TR16746</v>
          </cell>
        </row>
        <row r="267">
          <cell r="M267" t="str">
            <v>str.laj.vig.TR20745</v>
          </cell>
        </row>
        <row r="268">
          <cell r="M268" t="str">
            <v>str.laj.vig.TR20756</v>
          </cell>
        </row>
        <row r="269">
          <cell r="M269" t="str">
            <v>str.laj.vig.TR25856</v>
          </cell>
        </row>
        <row r="270">
          <cell r="M270" t="str">
            <v>str.laj.vig.TR25858</v>
          </cell>
        </row>
        <row r="271">
          <cell r="M271" t="str">
            <v>str.laj.vig.TR30856</v>
          </cell>
        </row>
        <row r="272">
          <cell r="M272" t="str">
            <v>str.laj.vig.TR30858</v>
          </cell>
        </row>
        <row r="273">
          <cell r="M273" t="str">
            <v>LAJES (LAJOTA EPS)</v>
          </cell>
        </row>
        <row r="274">
          <cell r="M274" t="str">
            <v>str.laj.eps.h8</v>
          </cell>
        </row>
        <row r="275">
          <cell r="M275" t="str">
            <v>str.laj.eps.h8.5</v>
          </cell>
        </row>
        <row r="276">
          <cell r="M276" t="str">
            <v>str.laj.eps.h9</v>
          </cell>
        </row>
        <row r="277">
          <cell r="M277" t="str">
            <v>str.laj.eps.h9.5</v>
          </cell>
        </row>
        <row r="278">
          <cell r="M278" t="str">
            <v>str.laj.eps.h10</v>
          </cell>
        </row>
        <row r="279">
          <cell r="M279" t="str">
            <v>str.laj.eps.h11</v>
          </cell>
        </row>
        <row r="280">
          <cell r="M280" t="str">
            <v>str.laj.eps.h12</v>
          </cell>
        </row>
        <row r="281">
          <cell r="M281" t="str">
            <v>LAJE COMPLETA</v>
          </cell>
        </row>
        <row r="282">
          <cell r="M282" t="str">
            <v>str.laj.eps.17</v>
          </cell>
        </row>
        <row r="283">
          <cell r="M283" t="str">
            <v>BLOCO EPS (ENCHIMENTO)</v>
          </cell>
        </row>
        <row r="284">
          <cell r="M284" t="str">
            <v>str.laj.bleps.1x0.5(25)</v>
          </cell>
        </row>
        <row r="285">
          <cell r="M285" t="str">
            <v>STR - MADEIRA</v>
          </cell>
        </row>
        <row r="286">
          <cell r="M286" t="str">
            <v>BRUTA</v>
          </cell>
        </row>
        <row r="287">
          <cell r="M287" t="str">
            <v>(BRUTA) RIPA</v>
          </cell>
        </row>
        <row r="288">
          <cell r="M288" t="str">
            <v>str.mad.rb2x5(1)</v>
          </cell>
        </row>
        <row r="289">
          <cell r="M289" t="str">
            <v>str.mad.rb2x5(2)</v>
          </cell>
        </row>
        <row r="290">
          <cell r="M290" t="str">
            <v>(BRUTA) CAIBRO</v>
          </cell>
        </row>
        <row r="291">
          <cell r="M291" t="str">
            <v>str.mad.cb5x5(1)</v>
          </cell>
        </row>
        <row r="292">
          <cell r="M292" t="str">
            <v>str.mad.cb5x5(2)</v>
          </cell>
        </row>
        <row r="293">
          <cell r="M293" t="str">
            <v>(BRUTA) VIGA</v>
          </cell>
        </row>
        <row r="294">
          <cell r="M294" t="str">
            <v>str.mad.vb6x12(1)</v>
          </cell>
        </row>
        <row r="295">
          <cell r="M295" t="str">
            <v>str.mad.vb6x12(2)</v>
          </cell>
        </row>
        <row r="296">
          <cell r="M296" t="str">
            <v>str.mad.vb6x16(1)</v>
          </cell>
        </row>
        <row r="297">
          <cell r="M297" t="str">
            <v>str.mad.vb6x16(2)</v>
          </cell>
        </row>
        <row r="298">
          <cell r="M298" t="str">
            <v>str.mad.vb8x20(1)</v>
          </cell>
        </row>
        <row r="299">
          <cell r="M299" t="str">
            <v>str.mad.vb8x20(2)</v>
          </cell>
        </row>
        <row r="300">
          <cell r="M300" t="str">
            <v>str.mad.vb10x25(1)</v>
          </cell>
        </row>
        <row r="301">
          <cell r="M301" t="str">
            <v>str.mad.vb10x25(2)</v>
          </cell>
        </row>
        <row r="302">
          <cell r="M302" t="str">
            <v>APARELHADA</v>
          </cell>
        </row>
        <row r="303">
          <cell r="M303" t="str">
            <v>TARUGO/RÉGUA</v>
          </cell>
        </row>
        <row r="304">
          <cell r="M304" t="str">
            <v>1.5x2</v>
          </cell>
        </row>
        <row r="305">
          <cell r="M305" t="str">
            <v>str.mad.tra1,5x2.ipeex1</v>
          </cell>
        </row>
        <row r="306">
          <cell r="M306" t="str">
            <v>(APARELHADA) RIPA</v>
          </cell>
        </row>
        <row r="307">
          <cell r="M307" t="str">
            <v>2x5</v>
          </cell>
        </row>
        <row r="308">
          <cell r="M308" t="str">
            <v>str.mad.ra2x5(1)</v>
          </cell>
        </row>
        <row r="309">
          <cell r="M309" t="str">
            <v>str.mad.ra2x5(2)</v>
          </cell>
        </row>
        <row r="310">
          <cell r="M310" t="str">
            <v>(APARELHADA) CAIBRO</v>
          </cell>
        </row>
        <row r="311">
          <cell r="M311" t="str">
            <v>5x5</v>
          </cell>
        </row>
        <row r="312">
          <cell r="M312" t="str">
            <v>str.mad.ca5x5(1)</v>
          </cell>
        </row>
        <row r="313">
          <cell r="M313" t="str">
            <v>str.mad.ca5x5(2)</v>
          </cell>
        </row>
        <row r="314">
          <cell r="M314" t="str">
            <v>str.mad.ca5x5.cumar1</v>
          </cell>
        </row>
        <row r="315">
          <cell r="M315" t="str">
            <v>5x6</v>
          </cell>
        </row>
        <row r="316">
          <cell r="M316" t="str">
            <v>str.mad.ca5x5.ipeex1</v>
          </cell>
        </row>
        <row r="317">
          <cell r="M317" t="str">
            <v>5x8</v>
          </cell>
        </row>
        <row r="318">
          <cell r="M318" t="str">
            <v>str.mad.ca6x8.cumar1</v>
          </cell>
        </row>
        <row r="319">
          <cell r="M319" t="str">
            <v>str.mad.ca6x8.ipeex1</v>
          </cell>
        </row>
        <row r="320">
          <cell r="M320" t="str">
            <v>(APARELHADA) VIGA</v>
          </cell>
        </row>
        <row r="321">
          <cell r="M321" t="str">
            <v>6x12</v>
          </cell>
        </row>
        <row r="322">
          <cell r="M322" t="str">
            <v>str.mad.va6x12(1)</v>
          </cell>
        </row>
        <row r="323">
          <cell r="M323" t="str">
            <v>str.mad.va6x12(2)</v>
          </cell>
        </row>
        <row r="324">
          <cell r="M324" t="str">
            <v>str.mad.va6x12.cumar1</v>
          </cell>
        </row>
        <row r="325">
          <cell r="M325" t="str">
            <v>str.mad.va6x12.ipeex1</v>
          </cell>
        </row>
        <row r="326">
          <cell r="M326" t="str">
            <v>6x16</v>
          </cell>
        </row>
        <row r="327">
          <cell r="M327" t="str">
            <v>str.mad.va6x16(1)</v>
          </cell>
        </row>
        <row r="328">
          <cell r="M328" t="str">
            <v>str.mad.va6x16(2)</v>
          </cell>
        </row>
        <row r="329">
          <cell r="M329" t="str">
            <v>str.mad.va6x16.cumar1</v>
          </cell>
        </row>
        <row r="330">
          <cell r="M330" t="str">
            <v>str.mad.va6x16.ipeex1</v>
          </cell>
        </row>
        <row r="331">
          <cell r="M331" t="str">
            <v>8x20</v>
          </cell>
        </row>
        <row r="332">
          <cell r="M332" t="str">
            <v>str.mad.va8x20(1)</v>
          </cell>
        </row>
        <row r="333">
          <cell r="M333" t="str">
            <v>str.mad.va8x20(2)</v>
          </cell>
        </row>
        <row r="334">
          <cell r="M334" t="str">
            <v>str.mad.va8x20(3)</v>
          </cell>
        </row>
        <row r="335">
          <cell r="M335" t="str">
            <v>str.mad.va8x20.ipeex1</v>
          </cell>
        </row>
        <row r="336">
          <cell r="M336" t="str">
            <v>10x25</v>
          </cell>
        </row>
        <row r="337">
          <cell r="M337" t="str">
            <v>str.mad.va10x25(1)</v>
          </cell>
        </row>
        <row r="338">
          <cell r="M338" t="str">
            <v>str.mad.va10x25(2)</v>
          </cell>
        </row>
        <row r="339">
          <cell r="M339" t="str">
            <v>(APARELHADA) PILAR</v>
          </cell>
        </row>
        <row r="340">
          <cell r="M340" t="str">
            <v>20x20</v>
          </cell>
        </row>
        <row r="341">
          <cell r="M341" t="str">
            <v>str.mad.pa20x20(1)</v>
          </cell>
        </row>
        <row r="342">
          <cell r="M342" t="str">
            <v>str.mad.pa20x20(2)</v>
          </cell>
        </row>
        <row r="343">
          <cell r="M343" t="str">
            <v>str.mad.pa20x20(3)</v>
          </cell>
        </row>
        <row r="344">
          <cell r="M344" t="str">
            <v>30x30</v>
          </cell>
        </row>
        <row r="345">
          <cell r="M345" t="str">
            <v>str.mad.pa30x30.ipeex1</v>
          </cell>
        </row>
        <row r="346">
          <cell r="M346" t="str">
            <v>DECK</v>
          </cell>
        </row>
        <row r="347">
          <cell r="M347" t="str">
            <v>2x7</v>
          </cell>
        </row>
        <row r="348">
          <cell r="M348" t="str">
            <v>str.mad.dk2x7(1)</v>
          </cell>
        </row>
        <row r="349">
          <cell r="M349" t="str">
            <v>str.mad.dk2x7(2)</v>
          </cell>
        </row>
        <row r="350">
          <cell r="M350" t="str">
            <v>2x10</v>
          </cell>
        </row>
        <row r="351">
          <cell r="M351" t="str">
            <v>str.mad.dk2x10(1)</v>
          </cell>
        </row>
        <row r="352">
          <cell r="M352" t="str">
            <v>str.mad.dk2x10(2)</v>
          </cell>
        </row>
        <row r="353">
          <cell r="M353" t="str">
            <v>2x14</v>
          </cell>
        </row>
        <row r="354">
          <cell r="M354" t="str">
            <v>str.mad.dkipe2x14</v>
          </cell>
        </row>
        <row r="355">
          <cell r="M355" t="str">
            <v>(APARELHADA) PRANCHÃO</v>
          </cell>
        </row>
        <row r="356">
          <cell r="M356" t="str">
            <v>8x45</v>
          </cell>
        </row>
        <row r="357">
          <cell r="M357" t="str">
            <v>str.mad.pra8x45.ipeex1</v>
          </cell>
        </row>
        <row r="358">
          <cell r="M358" t="str">
            <v>STR - PERFIS AÇO</v>
          </cell>
        </row>
        <row r="359">
          <cell r="M359" t="str">
            <v>str.met.150x13.0</v>
          </cell>
        </row>
        <row r="360">
          <cell r="M360" t="str">
            <v>str.met.150x18.0</v>
          </cell>
        </row>
        <row r="361">
          <cell r="M361" t="str">
            <v>str.met.150x22.5</v>
          </cell>
        </row>
        <row r="362">
          <cell r="M362" t="str">
            <v>str.met.150x24.0</v>
          </cell>
        </row>
        <row r="363">
          <cell r="M363" t="str">
            <v>str.met.150x29.8</v>
          </cell>
        </row>
        <row r="364">
          <cell r="M364" t="str">
            <v>str.met.150x37.1</v>
          </cell>
        </row>
        <row r="365">
          <cell r="M365" t="str">
            <v>str.met.200x15.0</v>
          </cell>
        </row>
        <row r="366">
          <cell r="M366" t="str">
            <v>str.met.200x19.3</v>
          </cell>
        </row>
        <row r="367">
          <cell r="M367" t="str">
            <v>str.met.200x22.5</v>
          </cell>
        </row>
        <row r="368">
          <cell r="M368" t="str">
            <v>str.met.200x26.6</v>
          </cell>
        </row>
        <row r="369">
          <cell r="M369" t="str">
            <v>str.met.200x31.3</v>
          </cell>
        </row>
        <row r="370">
          <cell r="M370" t="str">
            <v>str.met.200x35.9</v>
          </cell>
        </row>
        <row r="371">
          <cell r="M371" t="str">
            <v>str.met.200x41.7</v>
          </cell>
        </row>
        <row r="372">
          <cell r="M372" t="str">
            <v>str.met.200x46.1</v>
          </cell>
        </row>
        <row r="373">
          <cell r="M373" t="str">
            <v>str.met.200x52.0</v>
          </cell>
        </row>
        <row r="374">
          <cell r="M374" t="str">
            <v>str.met.200x53.0</v>
          </cell>
        </row>
        <row r="375">
          <cell r="M375" t="str">
            <v>str.met.200x59.0</v>
          </cell>
        </row>
        <row r="376">
          <cell r="M376" t="str">
            <v>str.met.200x71.0</v>
          </cell>
        </row>
        <row r="377">
          <cell r="M377" t="str">
            <v>str.met.200x86.0</v>
          </cell>
        </row>
        <row r="378">
          <cell r="M378" t="str">
            <v>str.met.250x17.9</v>
          </cell>
        </row>
        <row r="379">
          <cell r="M379" t="str">
            <v>str.met.250x22.3</v>
          </cell>
        </row>
        <row r="380">
          <cell r="M380" t="str">
            <v>str.met.250x25.3</v>
          </cell>
        </row>
        <row r="381">
          <cell r="M381" t="str">
            <v>str.met.250x28.4</v>
          </cell>
        </row>
        <row r="382">
          <cell r="M382" t="str">
            <v>str.met.250x32.7</v>
          </cell>
        </row>
        <row r="383">
          <cell r="M383" t="str">
            <v>str.met.250x38.5</v>
          </cell>
        </row>
        <row r="384">
          <cell r="M384" t="str">
            <v>str.met.250x44.8</v>
          </cell>
        </row>
        <row r="385">
          <cell r="M385" t="str">
            <v>str.met.250x62.0</v>
          </cell>
        </row>
        <row r="386">
          <cell r="M386" t="str">
            <v>str.met.250x73.0</v>
          </cell>
        </row>
        <row r="387">
          <cell r="M387" t="str">
            <v>str.met.250x80.0</v>
          </cell>
        </row>
        <row r="388">
          <cell r="M388" t="str">
            <v>str.met.250x85.0</v>
          </cell>
        </row>
        <row r="389">
          <cell r="M389" t="str">
            <v>str.met.250x89.0</v>
          </cell>
        </row>
        <row r="390">
          <cell r="M390" t="str">
            <v>str.met.250x101</v>
          </cell>
        </row>
        <row r="391">
          <cell r="M391" t="str">
            <v>str.met.250x115</v>
          </cell>
        </row>
        <row r="392">
          <cell r="M392" t="str">
            <v>str.met.310x21.0</v>
          </cell>
        </row>
        <row r="393">
          <cell r="M393" t="str">
            <v>str.met.310x23.8</v>
          </cell>
        </row>
        <row r="394">
          <cell r="M394" t="str">
            <v>str.met.310x28.3</v>
          </cell>
        </row>
        <row r="395">
          <cell r="M395" t="str">
            <v>str.met.310x32.7</v>
          </cell>
        </row>
        <row r="396">
          <cell r="M396" t="str">
            <v>str.met.310x38.7</v>
          </cell>
        </row>
        <row r="397">
          <cell r="M397" t="str">
            <v>str.met.310x44.5</v>
          </cell>
        </row>
        <row r="398">
          <cell r="M398" t="str">
            <v>str.met.310x52.0</v>
          </cell>
        </row>
        <row r="399">
          <cell r="M399" t="str">
            <v>str.met.310x79.0</v>
          </cell>
        </row>
        <row r="400">
          <cell r="M400" t="str">
            <v>str.met.310x93.0</v>
          </cell>
        </row>
        <row r="401">
          <cell r="M401" t="str">
            <v>str.met.310x97.0</v>
          </cell>
        </row>
        <row r="402">
          <cell r="M402" t="str">
            <v>str.met.310x107</v>
          </cell>
        </row>
        <row r="403">
          <cell r="M403" t="str">
            <v>str.met.310x110</v>
          </cell>
        </row>
        <row r="404">
          <cell r="M404" t="str">
            <v>str.met.310x117</v>
          </cell>
        </row>
        <row r="405">
          <cell r="M405" t="str">
            <v>str.met.310x125</v>
          </cell>
        </row>
        <row r="406">
          <cell r="M406" t="str">
            <v>str.met.360x32.9</v>
          </cell>
        </row>
        <row r="407">
          <cell r="M407" t="str">
            <v>str.met.360x39.0</v>
          </cell>
        </row>
        <row r="408">
          <cell r="M408" t="str">
            <v>str.met.360x44.0</v>
          </cell>
        </row>
        <row r="409">
          <cell r="M409" t="str">
            <v>str.met.360x51.0</v>
          </cell>
        </row>
        <row r="410">
          <cell r="M410" t="str">
            <v>str.met.360x57.8</v>
          </cell>
        </row>
        <row r="411">
          <cell r="M411" t="str">
            <v>str.met.360x64.0</v>
          </cell>
        </row>
        <row r="412">
          <cell r="M412" t="str">
            <v>str.met.360x72.0</v>
          </cell>
        </row>
        <row r="413">
          <cell r="M413" t="str">
            <v>str.met.360x79.0</v>
          </cell>
        </row>
        <row r="414">
          <cell r="M414" t="str">
            <v>str.met.360x91.0</v>
          </cell>
        </row>
        <row r="415">
          <cell r="M415" t="str">
            <v>str.met.360x101</v>
          </cell>
        </row>
        <row r="416">
          <cell r="M416" t="str">
            <v>str.met.360x110</v>
          </cell>
        </row>
        <row r="417">
          <cell r="M417" t="str">
            <v>str.met.360x122</v>
          </cell>
        </row>
        <row r="418">
          <cell r="M418" t="str">
            <v>str.met.410x38.8</v>
          </cell>
        </row>
        <row r="419">
          <cell r="M419" t="str">
            <v>str.met.410x46.1</v>
          </cell>
        </row>
        <row r="420">
          <cell r="M420" t="str">
            <v>str.met.410x53.0</v>
          </cell>
        </row>
        <row r="421">
          <cell r="M421" t="str">
            <v>str.met.410x60.0</v>
          </cell>
        </row>
        <row r="422">
          <cell r="M422" t="str">
            <v>str.met.410x67.0</v>
          </cell>
        </row>
        <row r="423">
          <cell r="M423" t="str">
            <v>str.met.410x75.0</v>
          </cell>
        </row>
        <row r="424">
          <cell r="M424" t="str">
            <v>str.met.410x85.0</v>
          </cell>
        </row>
        <row r="425">
          <cell r="M425" t="str">
            <v>str.met.460x52.0</v>
          </cell>
        </row>
        <row r="426">
          <cell r="M426" t="str">
            <v>str.met.460x60.0</v>
          </cell>
        </row>
        <row r="427">
          <cell r="M427" t="str">
            <v>str.met.460x68.0</v>
          </cell>
        </row>
        <row r="428">
          <cell r="M428" t="str">
            <v>str.met.460x74.0</v>
          </cell>
        </row>
        <row r="429">
          <cell r="M429" t="str">
            <v>str.met.460x82.0</v>
          </cell>
        </row>
        <row r="430">
          <cell r="M430" t="str">
            <v>str.met.460x89.0</v>
          </cell>
        </row>
        <row r="431">
          <cell r="M431" t="str">
            <v>str.met.460x97.0</v>
          </cell>
        </row>
        <row r="432">
          <cell r="M432" t="str">
            <v>str.met.460x106</v>
          </cell>
        </row>
        <row r="433">
          <cell r="M433" t="str">
            <v>str.met.530x66.0</v>
          </cell>
        </row>
        <row r="434">
          <cell r="M434" t="str">
            <v>str.met.530x72.0</v>
          </cell>
        </row>
        <row r="435">
          <cell r="M435" t="str">
            <v>str.met.530x74.0</v>
          </cell>
        </row>
        <row r="436">
          <cell r="M436" t="str">
            <v>str.met.530x82.0</v>
          </cell>
        </row>
        <row r="437">
          <cell r="M437" t="str">
            <v>str.met.530x85.0</v>
          </cell>
        </row>
        <row r="438">
          <cell r="M438" t="str">
            <v>str.met.530x92.0</v>
          </cell>
        </row>
        <row r="439">
          <cell r="M439" t="str">
            <v>str.met.530x101</v>
          </cell>
        </row>
        <row r="440">
          <cell r="M440" t="str">
            <v>str.met.530x109</v>
          </cell>
        </row>
        <row r="441">
          <cell r="M441" t="str">
            <v>str.met.610x101</v>
          </cell>
        </row>
        <row r="442">
          <cell r="M442" t="str">
            <v>str.met.610x113</v>
          </cell>
        </row>
        <row r="443">
          <cell r="M443" t="str">
            <v>str.met.610x125</v>
          </cell>
        </row>
        <row r="444">
          <cell r="M444" t="str">
            <v>str.met.610x140</v>
          </cell>
        </row>
        <row r="445">
          <cell r="M445" t="str">
            <v>str.met.610x155</v>
          </cell>
        </row>
        <row r="446">
          <cell r="M446" t="str">
            <v>str.met.610x174</v>
          </cell>
        </row>
        <row r="447">
          <cell r="M447" t="str">
            <v>STR - STEEL DECK</v>
          </cell>
        </row>
        <row r="448">
          <cell r="M448" t="str">
            <v>str.stl.dec.0.8</v>
          </cell>
        </row>
        <row r="449">
          <cell r="M449" t="str">
            <v>str.stl.dec.0.95</v>
          </cell>
        </row>
        <row r="450">
          <cell r="M450" t="str">
            <v>str.stl.dec.1.25</v>
          </cell>
        </row>
        <row r="451">
          <cell r="M451" t="str">
            <v>AÇO (perfis dobrados)</v>
          </cell>
        </row>
        <row r="452">
          <cell r="M452" t="str">
            <v>CALHAS E RUFOS</v>
          </cell>
        </row>
        <row r="453">
          <cell r="M453" t="str">
            <v>aco.clh.chp.1</v>
          </cell>
        </row>
        <row r="454">
          <cell r="M454" t="str">
            <v>aco.ruf.chp.1</v>
          </cell>
        </row>
        <row r="455">
          <cell r="M455" t="str">
            <v>PERFIS P/ ESQUADRIA</v>
          </cell>
        </row>
        <row r="456">
          <cell r="M456" t="str">
            <v>MARCO</v>
          </cell>
        </row>
        <row r="457">
          <cell r="M457" t="str">
            <v>aco.btt.msr.1</v>
          </cell>
        </row>
        <row r="458">
          <cell r="M458" t="str">
            <v>TRILHO</v>
          </cell>
        </row>
        <row r="459">
          <cell r="M459" t="str">
            <v>aco.tlh.ptr.1</v>
          </cell>
        </row>
        <row r="460">
          <cell r="M460" t="str">
            <v>aco.tlh.sup.1</v>
          </cell>
        </row>
        <row r="461">
          <cell r="M461" t="str">
            <v>CADEIRINHA</v>
          </cell>
        </row>
        <row r="462">
          <cell r="M462" t="str">
            <v>aco.esq.cad.1</v>
          </cell>
        </row>
        <row r="463">
          <cell r="M463" t="str">
            <v>BAGUETE</v>
          </cell>
        </row>
        <row r="464">
          <cell r="M464" t="str">
            <v>aco.esq.bgt.1</v>
          </cell>
        </row>
        <row r="465">
          <cell r="M465" t="str">
            <v>VENEZIANA</v>
          </cell>
        </row>
        <row r="466">
          <cell r="M466" t="str">
            <v>aco.esq.vnz.1</v>
          </cell>
        </row>
        <row r="467">
          <cell r="M467" t="str">
            <v>aco.rol.sup.1</v>
          </cell>
        </row>
        <row r="468">
          <cell r="M468" t="str">
            <v>TEE</v>
          </cell>
        </row>
        <row r="469">
          <cell r="M469" t="str">
            <v>aco.esq.tai.1</v>
          </cell>
        </row>
        <row r="470">
          <cell r="M470" t="str">
            <v>aco.esq.tdb.</v>
          </cell>
        </row>
        <row r="471">
          <cell r="M471" t="str">
            <v>PERFIL U SIMPLES</v>
          </cell>
        </row>
        <row r="473">
          <cell r="M473" t="str">
            <v>PERFIL U RIGIDO</v>
          </cell>
        </row>
        <row r="474">
          <cell r="M474" t="str">
            <v>aco.prf.Urg.75a</v>
          </cell>
        </row>
        <row r="475">
          <cell r="M475" t="str">
            <v>aco.prf.Urg.75b</v>
          </cell>
        </row>
        <row r="476">
          <cell r="M476" t="str">
            <v>aco.prf.Urg.75c</v>
          </cell>
        </row>
        <row r="477">
          <cell r="M477" t="str">
            <v>aco.prf.Urg.75d</v>
          </cell>
        </row>
        <row r="478">
          <cell r="M478" t="str">
            <v>aco.prf.Urg.150x60(13)</v>
          </cell>
        </row>
        <row r="479">
          <cell r="M479" t="str">
            <v>PERFIL I SIMPLES</v>
          </cell>
        </row>
        <row r="481">
          <cell r="M481" t="str">
            <v>PERFIL I RIGIDO</v>
          </cell>
        </row>
        <row r="483">
          <cell r="M483" t="str">
            <v>PERFIL CAIXA</v>
          </cell>
        </row>
        <row r="485">
          <cell r="M485" t="str">
            <v>AÇO (chapas)</v>
          </cell>
        </row>
        <row r="486">
          <cell r="M486" t="str">
            <v>CHAPA DOBRADA</v>
          </cell>
        </row>
        <row r="487">
          <cell r="M487" t="str">
            <v>aco.chd.a36.16</v>
          </cell>
        </row>
        <row r="488">
          <cell r="M488" t="str">
            <v>aco.chd.a36.14</v>
          </cell>
        </row>
        <row r="489">
          <cell r="M489" t="str">
            <v>aco.chd.sac300.11</v>
          </cell>
        </row>
        <row r="490">
          <cell r="M490" t="str">
            <v>aco.chd.sac300.10</v>
          </cell>
        </row>
        <row r="491">
          <cell r="M491" t="str">
            <v>aco.chd.sac300.9</v>
          </cell>
        </row>
        <row r="492">
          <cell r="M492" t="str">
            <v>aco.chd.sac300.8</v>
          </cell>
        </row>
        <row r="493">
          <cell r="M493" t="str">
            <v>aco.chd.sac300.7</v>
          </cell>
        </row>
        <row r="494">
          <cell r="M494" t="str">
            <v>CHAPA CORTADA</v>
          </cell>
        </row>
        <row r="495">
          <cell r="M495" t="str">
            <v>aco.chc.sac300.1/4</v>
          </cell>
        </row>
        <row r="496">
          <cell r="M496" t="str">
            <v>aco.chc.sac300.5/16</v>
          </cell>
        </row>
        <row r="497">
          <cell r="M497" t="str">
            <v>aco.chc.sac300.3/8</v>
          </cell>
        </row>
        <row r="498">
          <cell r="M498" t="str">
            <v>CHAPA XADREZ PISO</v>
          </cell>
        </row>
        <row r="499">
          <cell r="M499" t="str">
            <v>aco.pis.xdz.2.65</v>
          </cell>
        </row>
        <row r="500">
          <cell r="M500" t="str">
            <v>aco.pis.xdz.3.00</v>
          </cell>
        </row>
        <row r="501">
          <cell r="M501" t="str">
            <v>aco.pis.xdz.4.75</v>
          </cell>
        </row>
        <row r="502">
          <cell r="M502" t="str">
            <v>aco.pis.xdz.6.30</v>
          </cell>
        </row>
        <row r="503">
          <cell r="M503" t="str">
            <v>aco.pis.xdz.8.00</v>
          </cell>
        </row>
        <row r="504">
          <cell r="M504" t="str">
            <v>aco.pis.xdz.9.50</v>
          </cell>
        </row>
        <row r="505">
          <cell r="M505" t="str">
            <v>TUBOS</v>
          </cell>
        </row>
        <row r="506">
          <cell r="M506" t="str">
            <v>aco.tub.qdr.1</v>
          </cell>
        </row>
        <row r="507">
          <cell r="M507" t="str">
            <v>aco.tub.ret.1</v>
          </cell>
        </row>
        <row r="508">
          <cell r="M508" t="str">
            <v>aco.can.abi.1</v>
          </cell>
        </row>
        <row r="509">
          <cell r="M509" t="str">
            <v>HIDRÁULICO / SANITÁRIO / INCÊNDIO</v>
          </cell>
        </row>
        <row r="510">
          <cell r="M510" t="str">
            <v>HIDRÔMETROS</v>
          </cell>
        </row>
        <row r="511">
          <cell r="M511" t="str">
            <v>hsi.eqp.med.1</v>
          </cell>
        </row>
        <row r="512">
          <cell r="M512" t="str">
            <v>CAIXAS D'ÁGUA</v>
          </cell>
        </row>
        <row r="513">
          <cell r="M513" t="str">
            <v>hsi.cxd.500.1</v>
          </cell>
        </row>
        <row r="514">
          <cell r="M514" t="str">
            <v>hsi.cxd.100.1</v>
          </cell>
        </row>
        <row r="515">
          <cell r="M515" t="str">
            <v>TUBOS (AF)</v>
          </cell>
        </row>
        <row r="516">
          <cell r="M516" t="str">
            <v>hsi.taf.020.1</v>
          </cell>
        </row>
        <row r="517">
          <cell r="M517" t="str">
            <v>hsi.taf.025.1</v>
          </cell>
        </row>
        <row r="518">
          <cell r="M518" t="str">
            <v>hsi.taf.032.1</v>
          </cell>
        </row>
        <row r="519">
          <cell r="M519" t="str">
            <v>hsi.taf.040.1</v>
          </cell>
        </row>
        <row r="520">
          <cell r="M520" t="str">
            <v>hsi.taf.050.1</v>
          </cell>
        </row>
        <row r="521">
          <cell r="M521" t="str">
            <v>hsi.taf.060.1</v>
          </cell>
        </row>
        <row r="522">
          <cell r="M522" t="str">
            <v>TUBOS (IRG)</v>
          </cell>
        </row>
        <row r="523">
          <cell r="M523" t="str">
            <v>hsi.tirrg.025.1</v>
          </cell>
        </row>
        <row r="524">
          <cell r="M524" t="str">
            <v>hsi.tirrg.032.1</v>
          </cell>
        </row>
        <row r="525">
          <cell r="M525" t="str">
            <v>hsi.tirrg.040.1</v>
          </cell>
        </row>
        <row r="526">
          <cell r="M526" t="str">
            <v>hsi.tirrg.050.1</v>
          </cell>
        </row>
        <row r="527">
          <cell r="M527" t="str">
            <v>TUBOS (ES)</v>
          </cell>
        </row>
        <row r="528">
          <cell r="M528" t="str">
            <v>hsi.tes.040.1</v>
          </cell>
        </row>
        <row r="529">
          <cell r="M529" t="str">
            <v>hsi.tes.040.2</v>
          </cell>
        </row>
        <row r="530">
          <cell r="M530" t="str">
            <v>hsi.tes.050.1</v>
          </cell>
        </row>
        <row r="531">
          <cell r="M531" t="str">
            <v>hsi.tes.050.2</v>
          </cell>
        </row>
        <row r="532">
          <cell r="M532" t="str">
            <v>hsi.tes.075.1</v>
          </cell>
        </row>
        <row r="533">
          <cell r="M533" t="str">
            <v>hsi.tes.075.2</v>
          </cell>
        </row>
        <row r="534">
          <cell r="M534" t="str">
            <v>hsi.tes.100.1</v>
          </cell>
        </row>
        <row r="535">
          <cell r="M535" t="str">
            <v>hsi.tes.100.2</v>
          </cell>
        </row>
        <row r="536">
          <cell r="M536" t="str">
            <v>TUBOS (AQ)</v>
          </cell>
        </row>
        <row r="537">
          <cell r="M537" t="str">
            <v>hsi.taq.cpvc.15</v>
          </cell>
        </row>
        <row r="538">
          <cell r="M538" t="str">
            <v>hsi.taq.cpvc.22</v>
          </cell>
        </row>
        <row r="539">
          <cell r="M539" t="str">
            <v>hsi.taq.cpvc.28</v>
          </cell>
        </row>
        <row r="540">
          <cell r="M540" t="str">
            <v>hsi.taq.cpvc.32</v>
          </cell>
        </row>
        <row r="541">
          <cell r="M541" t="str">
            <v>hsi.taq.cob.22</v>
          </cell>
        </row>
        <row r="542">
          <cell r="M542" t="str">
            <v>hsi.taq.cob.28</v>
          </cell>
        </row>
        <row r="543">
          <cell r="M543" t="str">
            <v>hsi.taq.cob.32</v>
          </cell>
        </row>
        <row r="544">
          <cell r="M544" t="str">
            <v>TUBOS (AÇO)</v>
          </cell>
        </row>
        <row r="545">
          <cell r="M545" t="str">
            <v>hsi.tac.015.1</v>
          </cell>
        </row>
        <row r="546">
          <cell r="M546" t="str">
            <v>hsi.tac.020.1</v>
          </cell>
        </row>
        <row r="547">
          <cell r="M547" t="str">
            <v>hsi.tac.025.1</v>
          </cell>
        </row>
        <row r="548">
          <cell r="M548" t="str">
            <v>hsi.tac.032.1</v>
          </cell>
        </row>
        <row r="549">
          <cell r="M549" t="str">
            <v>hsi.tac.040.1</v>
          </cell>
        </row>
        <row r="550">
          <cell r="M550" t="str">
            <v>hsi.tac.050.1</v>
          </cell>
        </row>
        <row r="551">
          <cell r="M551" t="str">
            <v>hsi.tac.065.1</v>
          </cell>
        </row>
        <row r="552">
          <cell r="M552" t="str">
            <v>hsi.tac.080.1</v>
          </cell>
        </row>
        <row r="553">
          <cell r="M553" t="str">
            <v>hsi.tac.100.1</v>
          </cell>
        </row>
        <row r="554">
          <cell r="M554" t="str">
            <v>CONEXÕES (AF)</v>
          </cell>
        </row>
        <row r="555">
          <cell r="M555" t="str">
            <v>JOELHO</v>
          </cell>
        </row>
        <row r="556">
          <cell r="M556" t="str">
            <v>hsi.caf.joe.20/90</v>
          </cell>
        </row>
        <row r="557">
          <cell r="M557" t="str">
            <v>hsi.caf.joe.20/45</v>
          </cell>
        </row>
        <row r="558">
          <cell r="M558" t="str">
            <v>hsi.caf.joe.25/90</v>
          </cell>
        </row>
        <row r="559">
          <cell r="M559" t="str">
            <v>hsi.caf.joe.25/45</v>
          </cell>
        </row>
        <row r="560">
          <cell r="M560" t="str">
            <v>hsi.caf.joe.32/90</v>
          </cell>
        </row>
        <row r="561">
          <cell r="M561" t="str">
            <v>hsi.caf.joe.32/45</v>
          </cell>
        </row>
        <row r="562">
          <cell r="M562" t="str">
            <v>hsi.caf.joe.40/90</v>
          </cell>
        </row>
        <row r="563">
          <cell r="M563" t="str">
            <v>hsi.caf.joe.40/45</v>
          </cell>
        </row>
        <row r="564">
          <cell r="M564" t="str">
            <v>hsi.caf.joe.50/90</v>
          </cell>
        </row>
        <row r="565">
          <cell r="M565" t="str">
            <v>hsi.caf.joe.50/45</v>
          </cell>
        </row>
        <row r="566">
          <cell r="M566" t="str">
            <v>hsi.caf.joe.60/90</v>
          </cell>
        </row>
        <row r="567">
          <cell r="M567" t="str">
            <v>hsi.caf.joe.60/45</v>
          </cell>
        </row>
        <row r="568">
          <cell r="M568" t="str">
            <v>hsi.caf.jbl.25x1/2</v>
          </cell>
        </row>
        <row r="569">
          <cell r="M569" t="str">
            <v>hsi.caf.jbl.25x3/4</v>
          </cell>
        </row>
        <row r="570">
          <cell r="M570" t="str">
            <v>TE</v>
          </cell>
        </row>
        <row r="571">
          <cell r="M571" t="str">
            <v>hsi.caf.tee.20</v>
          </cell>
        </row>
        <row r="572">
          <cell r="M572" t="str">
            <v>hsi.caf.tee.25</v>
          </cell>
        </row>
        <row r="573">
          <cell r="M573" t="str">
            <v>hsi.caf.tee.32</v>
          </cell>
        </row>
        <row r="574">
          <cell r="M574" t="str">
            <v>hsi.caf.tee.40</v>
          </cell>
        </row>
        <row r="575">
          <cell r="M575" t="str">
            <v>hsi.caf.tee.50</v>
          </cell>
        </row>
        <row r="576">
          <cell r="M576" t="str">
            <v>hsi.caf.tee.60</v>
          </cell>
        </row>
        <row r="577">
          <cell r="M577" t="str">
            <v>hsi.caf.trd.1</v>
          </cell>
        </row>
        <row r="578">
          <cell r="M578" t="str">
            <v>ADAPTADOR</v>
          </cell>
        </row>
        <row r="579">
          <cell r="M579" t="str">
            <v>hsi.caf.adp.1</v>
          </cell>
        </row>
        <row r="580">
          <cell r="M580" t="str">
            <v>LUVA</v>
          </cell>
        </row>
        <row r="581">
          <cell r="M581" t="str">
            <v>hsi.caf.luv.20</v>
          </cell>
        </row>
        <row r="582">
          <cell r="M582" t="str">
            <v>hsi.caf.luv.25</v>
          </cell>
        </row>
        <row r="583">
          <cell r="M583" t="str">
            <v>hsi.caf.luv.32</v>
          </cell>
        </row>
        <row r="584">
          <cell r="M584" t="str">
            <v>hsi.caf.luv.40</v>
          </cell>
        </row>
        <row r="585">
          <cell r="M585" t="str">
            <v>hsi.caf.luv.50</v>
          </cell>
        </row>
        <row r="586">
          <cell r="M586" t="str">
            <v>hsi.caf.luv.60</v>
          </cell>
        </row>
        <row r="587">
          <cell r="M587" t="str">
            <v>hsi.caf.lrd.25x20</v>
          </cell>
        </row>
        <row r="588">
          <cell r="M588" t="str">
            <v>hsi.caf.lrd.32x25</v>
          </cell>
        </row>
        <row r="589">
          <cell r="M589" t="str">
            <v>hsi.caf.lrd.40x32</v>
          </cell>
        </row>
        <row r="590">
          <cell r="M590" t="str">
            <v>hsi.caf.lrd.50x40</v>
          </cell>
        </row>
        <row r="591">
          <cell r="M591" t="str">
            <v>hsi.caf.lrd.60x50</v>
          </cell>
        </row>
        <row r="592">
          <cell r="M592" t="str">
            <v>hsi.caf.llr.1</v>
          </cell>
        </row>
        <row r="593">
          <cell r="M593" t="str">
            <v>hsi.caf.llr.2</v>
          </cell>
        </row>
        <row r="594">
          <cell r="M594" t="str">
            <v>BUCHA</v>
          </cell>
        </row>
        <row r="595">
          <cell r="M595" t="str">
            <v>hsi.caf.buc.1a</v>
          </cell>
        </row>
        <row r="596">
          <cell r="M596" t="str">
            <v>hsi.caf.buc.1b</v>
          </cell>
        </row>
        <row r="597">
          <cell r="M597" t="str">
            <v>hsi.caf.buc.2a</v>
          </cell>
        </row>
        <row r="598">
          <cell r="M598" t="str">
            <v>hsi.caf.buc.2b</v>
          </cell>
        </row>
        <row r="599">
          <cell r="M599" t="str">
            <v>hsi.caf.buc.3a</v>
          </cell>
        </row>
        <row r="600">
          <cell r="M600" t="str">
            <v>hsi.caf.buc.3b</v>
          </cell>
        </row>
        <row r="601">
          <cell r="M601" t="str">
            <v>CURVA</v>
          </cell>
        </row>
        <row r="602">
          <cell r="M602" t="str">
            <v>hsi.caf.cuc.1a</v>
          </cell>
        </row>
        <row r="603">
          <cell r="M603" t="str">
            <v>hsi.caf.cuc.1b</v>
          </cell>
        </row>
        <row r="604">
          <cell r="M604" t="str">
            <v>hsi.caf.cuc.2a</v>
          </cell>
        </row>
        <row r="605">
          <cell r="M605" t="str">
            <v>hsi.caf.cuc.2b</v>
          </cell>
        </row>
        <row r="606">
          <cell r="M606" t="str">
            <v>hsi.caf.cuc.3a</v>
          </cell>
        </row>
        <row r="607">
          <cell r="M607" t="str">
            <v>hsi.caf.cuc.3b</v>
          </cell>
        </row>
        <row r="608">
          <cell r="M608" t="str">
            <v>hsi.caf.cut.1</v>
          </cell>
        </row>
        <row r="609">
          <cell r="M609" t="str">
            <v>CAP</v>
          </cell>
        </row>
        <row r="610">
          <cell r="M610" t="str">
            <v>hsi.caf.cap.1</v>
          </cell>
        </row>
        <row r="611">
          <cell r="M611" t="str">
            <v>CONEXÕES (ES)</v>
          </cell>
        </row>
        <row r="612">
          <cell r="M612" t="str">
            <v>JOELHO</v>
          </cell>
        </row>
        <row r="613">
          <cell r="M613" t="str">
            <v>hsi.ces.joe.1a(n)</v>
          </cell>
        </row>
        <row r="614">
          <cell r="M614" t="str">
            <v>hsi.ces.joe.1b(n)</v>
          </cell>
        </row>
        <row r="615">
          <cell r="M615" t="str">
            <v>hsi.ces.joe.1c(n)</v>
          </cell>
        </row>
        <row r="616">
          <cell r="M616" t="str">
            <v xml:space="preserve">hsi.ces.joe.1a(r) </v>
          </cell>
        </row>
        <row r="617">
          <cell r="M617" t="str">
            <v xml:space="preserve">hsi.ces.joe.1b(r) </v>
          </cell>
        </row>
        <row r="618">
          <cell r="M618" t="str">
            <v xml:space="preserve">hsi.ces.joe.1c(r) </v>
          </cell>
        </row>
        <row r="619">
          <cell r="M619" t="str">
            <v>hsi.ces.joe.2a (n)</v>
          </cell>
        </row>
        <row r="620">
          <cell r="M620" t="str">
            <v>hsi.ces.joe.2b(n)</v>
          </cell>
        </row>
        <row r="621">
          <cell r="M621" t="str">
            <v>hsi.ces.joe.2c(n)</v>
          </cell>
        </row>
        <row r="622">
          <cell r="M622" t="str">
            <v xml:space="preserve">hsi.ces.joe.2a(r) </v>
          </cell>
        </row>
        <row r="623">
          <cell r="M623" t="str">
            <v xml:space="preserve">hsi.ces.joe.2b(r) </v>
          </cell>
        </row>
        <row r="624">
          <cell r="M624" t="str">
            <v xml:space="preserve">hsi.ces.joe.2c(r) </v>
          </cell>
        </row>
        <row r="625">
          <cell r="M625" t="str">
            <v>hsi.ces.joe.3a(n)</v>
          </cell>
        </row>
        <row r="626">
          <cell r="M626" t="str">
            <v>hsi.ces.joe.3b(n)</v>
          </cell>
        </row>
        <row r="627">
          <cell r="M627" t="str">
            <v>hsi.ces.joe.3c(n)</v>
          </cell>
        </row>
        <row r="628">
          <cell r="M628" t="str">
            <v xml:space="preserve">hsi.ces.joe.3a(r) </v>
          </cell>
        </row>
        <row r="629">
          <cell r="M629" t="str">
            <v xml:space="preserve">hsi.ces.joe.3b(r) </v>
          </cell>
        </row>
        <row r="630">
          <cell r="M630" t="str">
            <v xml:space="preserve">hsi.ces.joe.3b(r) </v>
          </cell>
        </row>
        <row r="631">
          <cell r="M631" t="str">
            <v>hsi.ces.joe.4a(n)</v>
          </cell>
        </row>
        <row r="632">
          <cell r="M632" t="str">
            <v>hsi.ces.joe.4b(n)</v>
          </cell>
        </row>
        <row r="633">
          <cell r="M633" t="str">
            <v>hsi.ces.joe.4c(n)</v>
          </cell>
        </row>
        <row r="634">
          <cell r="M634" t="str">
            <v xml:space="preserve">hsi.ces.joe.4a(r) </v>
          </cell>
        </row>
        <row r="635">
          <cell r="M635" t="str">
            <v xml:space="preserve">hsi.ces.joe.4b(r) </v>
          </cell>
        </row>
        <row r="636">
          <cell r="M636" t="str">
            <v xml:space="preserve">hsi.ces.joe.4c(r) </v>
          </cell>
        </row>
        <row r="637">
          <cell r="M637" t="str">
            <v>JUNÇÃO</v>
          </cell>
        </row>
        <row r="638">
          <cell r="M638" t="str">
            <v>hsi.ces.jun.1a</v>
          </cell>
        </row>
        <row r="639">
          <cell r="M639" t="str">
            <v>hsi.ces.jun.2a</v>
          </cell>
        </row>
        <row r="640">
          <cell r="M640" t="str">
            <v>hsi.ces.jun.3a</v>
          </cell>
        </row>
        <row r="641">
          <cell r="M641" t="str">
            <v>hsi.ces.jun.4a</v>
          </cell>
        </row>
        <row r="642">
          <cell r="M642" t="str">
            <v>hsi.ces.jun.4b</v>
          </cell>
        </row>
        <row r="643">
          <cell r="M643" t="str">
            <v>hsi.ces.jun.4c</v>
          </cell>
        </row>
        <row r="644">
          <cell r="M644" t="str">
            <v>hsi.ces.jun.4d</v>
          </cell>
        </row>
        <row r="645">
          <cell r="M645" t="str">
            <v>hsi.ces.red.1a</v>
          </cell>
        </row>
        <row r="646">
          <cell r="M646" t="str">
            <v>hsi.ces.red.2a</v>
          </cell>
        </row>
        <row r="647">
          <cell r="M647" t="str">
            <v>hsi.ces.red.2b</v>
          </cell>
        </row>
        <row r="648">
          <cell r="M648" t="str">
            <v>hsi.ces.red.3a</v>
          </cell>
        </row>
        <row r="649">
          <cell r="M649" t="str">
            <v>hsi.ces.red.3b</v>
          </cell>
        </row>
        <row r="650">
          <cell r="M650" t="str">
            <v>hsi.ces.red.3c</v>
          </cell>
        </row>
        <row r="651">
          <cell r="M651" t="str">
            <v>hsi.ces.luv.1</v>
          </cell>
        </row>
        <row r="652">
          <cell r="M652" t="str">
            <v>hsi.ces.luv.2</v>
          </cell>
        </row>
        <row r="653">
          <cell r="M653" t="str">
            <v>hsi.ces.luv.3</v>
          </cell>
        </row>
        <row r="654">
          <cell r="M654" t="str">
            <v>hsi.ces.luv.4</v>
          </cell>
        </row>
        <row r="655">
          <cell r="M655" t="str">
            <v>hsi.ces.cxg.1</v>
          </cell>
        </row>
        <row r="656">
          <cell r="M656" t="str">
            <v>hsi.ces.cxg.2</v>
          </cell>
        </row>
        <row r="657">
          <cell r="M657" t="str">
            <v>hsi.ces.rss.1</v>
          </cell>
        </row>
        <row r="658">
          <cell r="M658" t="str">
            <v>hsi.ces.rsf.1a</v>
          </cell>
        </row>
        <row r="659">
          <cell r="M659" t="str">
            <v>hsi.ces.rsf.1b</v>
          </cell>
        </row>
        <row r="660">
          <cell r="M660" t="str">
            <v>hsi.ces.rsf.2a</v>
          </cell>
        </row>
        <row r="661">
          <cell r="M661" t="str">
            <v>hsi.ces.rsf.2b</v>
          </cell>
        </row>
        <row r="662">
          <cell r="M662" t="str">
            <v>hsi.ces.rsf.3</v>
          </cell>
        </row>
        <row r="663">
          <cell r="M663" t="str">
            <v>hsi.ces.rsl.50</v>
          </cell>
        </row>
        <row r="664">
          <cell r="M664" t="str">
            <v>hsi.ces.rsl.70</v>
          </cell>
        </row>
        <row r="665">
          <cell r="M665" t="str">
            <v>hsi.ces.rsl.90</v>
          </cell>
        </row>
        <row r="666">
          <cell r="M666" t="str">
            <v>REGISTROS</v>
          </cell>
        </row>
        <row r="667">
          <cell r="M667" t="str">
            <v>hsi.reg.pre.1</v>
          </cell>
        </row>
        <row r="668">
          <cell r="M668" t="str">
            <v>hsi.reg.pre.2</v>
          </cell>
        </row>
        <row r="669">
          <cell r="M669" t="str">
            <v>hsi.reg.gvt.1</v>
          </cell>
        </row>
        <row r="670">
          <cell r="M670" t="str">
            <v>hsi.reg.gvt.2</v>
          </cell>
        </row>
        <row r="671">
          <cell r="M671" t="str">
            <v>hsi.reg.gvt.3</v>
          </cell>
        </row>
        <row r="672">
          <cell r="M672" t="str">
            <v>hsi.reg.gvt.4</v>
          </cell>
        </row>
        <row r="673">
          <cell r="M673" t="str">
            <v>hsi.val.bas.1</v>
          </cell>
        </row>
        <row r="674">
          <cell r="M674" t="str">
            <v>hsi.mon.bas.1/2</v>
          </cell>
        </row>
        <row r="675">
          <cell r="M675" t="str">
            <v>ACESSÓRIOS (IRRIG)</v>
          </cell>
        </row>
        <row r="676">
          <cell r="M676" t="str">
            <v>hsi.irrg.asp.spray1</v>
          </cell>
        </row>
        <row r="677">
          <cell r="M677" t="str">
            <v>hsi.irrg.asp.rotor1</v>
          </cell>
        </row>
        <row r="678">
          <cell r="M678" t="str">
            <v>hsi.irrg.boc.asp1.</v>
          </cell>
        </row>
        <row r="679">
          <cell r="M679" t="str">
            <v>hsi.irrg.ctrl.mod1</v>
          </cell>
        </row>
        <row r="680">
          <cell r="M680" t="str">
            <v>hsi.irrg.vslnd.1" (1)</v>
          </cell>
        </row>
        <row r="681">
          <cell r="M681" t="str">
            <v>BOMBAS</v>
          </cell>
        </row>
        <row r="682">
          <cell r="M682" t="str">
            <v>hsi.bomb.sub.can1</v>
          </cell>
        </row>
        <row r="683">
          <cell r="M683" t="str">
            <v>DIVERSOS (HSI)</v>
          </cell>
        </row>
        <row r="684">
          <cell r="M684" t="str">
            <v>hsi.div.anl.1</v>
          </cell>
        </row>
        <row r="685">
          <cell r="M685" t="str">
            <v>hsi.div.col.1</v>
          </cell>
        </row>
        <row r="686">
          <cell r="M686" t="str">
            <v>hsi.div.col.2</v>
          </cell>
        </row>
        <row r="687">
          <cell r="M687" t="str">
            <v>hsi.div.col.3</v>
          </cell>
        </row>
        <row r="688">
          <cell r="M688" t="str">
            <v>hsi.div.col.cpvc1</v>
          </cell>
        </row>
        <row r="689">
          <cell r="M689" t="str">
            <v>hsi.div.col.cpvc2</v>
          </cell>
        </row>
        <row r="690">
          <cell r="M690" t="str">
            <v>hsi.div.rbx.1</v>
          </cell>
        </row>
        <row r="691">
          <cell r="M691" t="str">
            <v>hsi.div.fit.1</v>
          </cell>
        </row>
        <row r="692">
          <cell r="M692" t="str">
            <v>hsi.div.lim.1</v>
          </cell>
        </row>
        <row r="693">
          <cell r="M693" t="str">
            <v>hsi.div.lub.1</v>
          </cell>
        </row>
        <row r="694">
          <cell r="M694" t="str">
            <v>AQUECEDORES</v>
          </cell>
        </row>
        <row r="695">
          <cell r="M695" t="str">
            <v>CARDAL</v>
          </cell>
        </row>
        <row r="696">
          <cell r="M696" t="str">
            <v>hsi.aque.ele.CARD6500</v>
          </cell>
        </row>
        <row r="697">
          <cell r="M697" t="str">
            <v>PRESSURIZADOR</v>
          </cell>
        </row>
        <row r="698">
          <cell r="M698" t="str">
            <v>hsi.press.loren.9mca</v>
          </cell>
        </row>
        <row r="699">
          <cell r="M699" t="str">
            <v>ELÉTRICO / VOZ / DADOS / TV</v>
          </cell>
        </row>
        <row r="700">
          <cell r="M700" t="str">
            <v>ELE (ENTRADA)</v>
          </cell>
        </row>
        <row r="701">
          <cell r="M701" t="str">
            <v>ele.ent.pst.1</v>
          </cell>
        </row>
        <row r="702">
          <cell r="M702" t="str">
            <v>ele.ent.med.1</v>
          </cell>
        </row>
        <row r="703">
          <cell r="M703" t="str">
            <v>ele.dut.cac.1</v>
          </cell>
        </row>
        <row r="704">
          <cell r="M704" t="str">
            <v>ELE (DUTOS)</v>
          </cell>
        </row>
        <row r="705">
          <cell r="M705" t="str">
            <v>ele.dut.cac.2</v>
          </cell>
        </row>
        <row r="706">
          <cell r="M706" t="str">
            <v>ele.dut.pvc.1</v>
          </cell>
        </row>
        <row r="707">
          <cell r="M707" t="str">
            <v>ele.dut.pvc.2</v>
          </cell>
        </row>
        <row r="708">
          <cell r="M708" t="str">
            <v>ele.dut.pvc.3</v>
          </cell>
        </row>
        <row r="709">
          <cell r="M709" t="str">
            <v>ele.dut.pvc.4</v>
          </cell>
        </row>
        <row r="710">
          <cell r="M710" t="str">
            <v>ele.dut.pvc.5</v>
          </cell>
        </row>
        <row r="711">
          <cell r="M711" t="str">
            <v>ele.dut.cpv.1</v>
          </cell>
        </row>
        <row r="712">
          <cell r="M712" t="str">
            <v>ele.dut.flx.1</v>
          </cell>
        </row>
        <row r="713">
          <cell r="M713" t="str">
            <v>ele.dut.flx.2</v>
          </cell>
        </row>
        <row r="714">
          <cell r="M714" t="str">
            <v>ele.dut.flx.3</v>
          </cell>
        </row>
        <row r="715">
          <cell r="M715" t="str">
            <v>ele.dut.flx.4</v>
          </cell>
        </row>
        <row r="716">
          <cell r="M716" t="str">
            <v>ele.dut.flx.5</v>
          </cell>
        </row>
        <row r="717">
          <cell r="M717" t="str">
            <v>ele.dut.acz.15</v>
          </cell>
        </row>
        <row r="718">
          <cell r="M718" t="str">
            <v>ele.dut.acz.20</v>
          </cell>
        </row>
        <row r="719">
          <cell r="M719" t="str">
            <v>ele.dut.acz.25</v>
          </cell>
        </row>
        <row r="720">
          <cell r="M720" t="str">
            <v>ele.dut.acz.32</v>
          </cell>
        </row>
        <row r="721">
          <cell r="M721" t="str">
            <v>ele.dut.acz.40</v>
          </cell>
        </row>
        <row r="722">
          <cell r="M722" t="str">
            <v>ele.dut.acz.50</v>
          </cell>
        </row>
        <row r="723">
          <cell r="M723" t="str">
            <v>ele.dut.acz.65</v>
          </cell>
        </row>
        <row r="724">
          <cell r="M724" t="str">
            <v>ele.dut.acz.80</v>
          </cell>
        </row>
        <row r="725">
          <cell r="M725" t="str">
            <v>ele.dut.acz.100</v>
          </cell>
        </row>
        <row r="726">
          <cell r="M726" t="str">
            <v>ele.dut.acg.15</v>
          </cell>
        </row>
        <row r="727">
          <cell r="M727" t="str">
            <v>ele.dut.acg.20</v>
          </cell>
        </row>
        <row r="728">
          <cell r="M728" t="str">
            <v>ele.dut.acg.25</v>
          </cell>
        </row>
        <row r="729">
          <cell r="M729" t="str">
            <v>ele.dut.acg.32</v>
          </cell>
        </row>
        <row r="730">
          <cell r="M730" t="str">
            <v>ele.dut.acg.40</v>
          </cell>
        </row>
        <row r="731">
          <cell r="M731" t="str">
            <v>ele.dut.acg.50</v>
          </cell>
        </row>
        <row r="732">
          <cell r="M732" t="str">
            <v>ele.dut.acg.65</v>
          </cell>
        </row>
        <row r="733">
          <cell r="M733" t="str">
            <v>ele.dut.acg.80</v>
          </cell>
        </row>
        <row r="734">
          <cell r="M734" t="str">
            <v>ele.dut.acg.100</v>
          </cell>
        </row>
        <row r="735">
          <cell r="M735" t="str">
            <v>ele.dut.clh.1</v>
          </cell>
        </row>
        <row r="736">
          <cell r="M736" t="str">
            <v>ele.dut.clh.2</v>
          </cell>
        </row>
        <row r="737">
          <cell r="M737" t="str">
            <v>ele.dut.clh.3</v>
          </cell>
        </row>
        <row r="738">
          <cell r="M738" t="str">
            <v>ele.dut.clh.4</v>
          </cell>
        </row>
        <row r="739">
          <cell r="M739" t="str">
            <v>ele.dut.clh.5</v>
          </cell>
        </row>
        <row r="740">
          <cell r="M740" t="str">
            <v>ele.dut.clh.6</v>
          </cell>
        </row>
        <row r="741">
          <cell r="M741" t="str">
            <v>ele.dut.clh.7</v>
          </cell>
        </row>
        <row r="742">
          <cell r="M742" t="str">
            <v>ele.dut.per.19.38</v>
          </cell>
        </row>
        <row r="743">
          <cell r="M743" t="str">
            <v>ele.dut.lis.1</v>
          </cell>
        </row>
        <row r="744">
          <cell r="M744" t="str">
            <v>ELE (FIOS E CABOS)</v>
          </cell>
        </row>
        <row r="745">
          <cell r="M745" t="str">
            <v>ele.fio.1,5.1</v>
          </cell>
        </row>
        <row r="746">
          <cell r="M746" t="str">
            <v>ele.fio.1,5.2</v>
          </cell>
        </row>
        <row r="747">
          <cell r="M747" t="str">
            <v>ele.fio.1,5.3</v>
          </cell>
        </row>
        <row r="748">
          <cell r="M748" t="str">
            <v>ele.fio.1,5.4</v>
          </cell>
        </row>
        <row r="749">
          <cell r="M749" t="str">
            <v>ele.fio.1,5.5</v>
          </cell>
        </row>
        <row r="750">
          <cell r="M750" t="str">
            <v>ele.fio.2,5.1</v>
          </cell>
        </row>
        <row r="751">
          <cell r="M751" t="str">
            <v>ele.fio.2,5.2</v>
          </cell>
        </row>
        <row r="752">
          <cell r="M752" t="str">
            <v>ele.fio.2,5.3</v>
          </cell>
        </row>
        <row r="753">
          <cell r="M753" t="str">
            <v>ele.fio.2,5.4</v>
          </cell>
        </row>
        <row r="754">
          <cell r="M754" t="str">
            <v>ele.fio.2,5.5</v>
          </cell>
        </row>
        <row r="755">
          <cell r="M755" t="str">
            <v>ele.fio.4,0.1</v>
          </cell>
        </row>
        <row r="756">
          <cell r="M756" t="str">
            <v>ele.fio.4,0.2</v>
          </cell>
        </row>
        <row r="757">
          <cell r="M757" t="str">
            <v>ele.fio.4,0.3</v>
          </cell>
        </row>
        <row r="758">
          <cell r="M758" t="str">
            <v>ele.fio.4,0.4</v>
          </cell>
        </row>
        <row r="759">
          <cell r="M759" t="str">
            <v>ele.fio.4,0.5</v>
          </cell>
        </row>
        <row r="760">
          <cell r="M760" t="str">
            <v>ele.fio.6,0.1</v>
          </cell>
        </row>
        <row r="761">
          <cell r="M761" t="str">
            <v>ele.fio.6,0.2</v>
          </cell>
        </row>
        <row r="762">
          <cell r="M762" t="str">
            <v>ele.fio.6,0.3</v>
          </cell>
        </row>
        <row r="763">
          <cell r="M763" t="str">
            <v>ele.fio.6,0.4</v>
          </cell>
        </row>
        <row r="764">
          <cell r="M764" t="str">
            <v>ele.fio.6,0.5</v>
          </cell>
        </row>
        <row r="765">
          <cell r="M765" t="str">
            <v>ele.cab.010.1</v>
          </cell>
        </row>
        <row r="766">
          <cell r="M766" t="str">
            <v>ele.cab.010.2</v>
          </cell>
        </row>
        <row r="767">
          <cell r="M767" t="str">
            <v>ele.cab.010.3</v>
          </cell>
        </row>
        <row r="768">
          <cell r="M768" t="str">
            <v>ele.cab.010.4</v>
          </cell>
        </row>
        <row r="769">
          <cell r="M769" t="str">
            <v>ele.cab.010.5</v>
          </cell>
        </row>
        <row r="770">
          <cell r="M770" t="str">
            <v>ele.cab.016.1</v>
          </cell>
        </row>
        <row r="771">
          <cell r="M771" t="str">
            <v>ele.cab.016.2</v>
          </cell>
        </row>
        <row r="772">
          <cell r="M772" t="str">
            <v>ele.cab.016.3</v>
          </cell>
        </row>
        <row r="773">
          <cell r="M773" t="str">
            <v>ele.cab.016.4</v>
          </cell>
        </row>
        <row r="774">
          <cell r="M774" t="str">
            <v>ele.cab.016.5</v>
          </cell>
        </row>
        <row r="775">
          <cell r="M775" t="str">
            <v>ele.cab.025.1</v>
          </cell>
        </row>
        <row r="776">
          <cell r="M776" t="str">
            <v>ele.cab.025.2</v>
          </cell>
        </row>
        <row r="777">
          <cell r="M777" t="str">
            <v>ele.cab.025.3</v>
          </cell>
        </row>
        <row r="778">
          <cell r="M778" t="str">
            <v>ele.cab.025.4</v>
          </cell>
        </row>
        <row r="779">
          <cell r="M779" t="str">
            <v>ele.cab.025.5</v>
          </cell>
        </row>
        <row r="780">
          <cell r="M780" t="str">
            <v>ele.cab.pp3x4.0(pr)</v>
          </cell>
        </row>
        <row r="781">
          <cell r="M781" t="str">
            <v>ele.cab.r10.1</v>
          </cell>
        </row>
        <row r="782">
          <cell r="M782" t="str">
            <v>ele.cab.r10.2</v>
          </cell>
        </row>
        <row r="783">
          <cell r="M783" t="str">
            <v>ele.cnu.010.1</v>
          </cell>
        </row>
        <row r="784">
          <cell r="M784" t="str">
            <v>ele.cnu.025.1</v>
          </cell>
        </row>
        <row r="785">
          <cell r="M785" t="str">
            <v>ele.cab.r16.1</v>
          </cell>
        </row>
        <row r="786">
          <cell r="M786" t="str">
            <v>ele.cab.r16.2</v>
          </cell>
        </row>
        <row r="787">
          <cell r="M787" t="str">
            <v>ele.cab.cci.1</v>
          </cell>
        </row>
        <row r="788">
          <cell r="M788" t="str">
            <v>ele.cab.cci.2</v>
          </cell>
        </row>
        <row r="789">
          <cell r="M789" t="str">
            <v>ele.cab.cci.3</v>
          </cell>
        </row>
        <row r="790">
          <cell r="M790" t="str">
            <v>ele.cab.utp.1</v>
          </cell>
        </row>
        <row r="791">
          <cell r="M791" t="str">
            <v>ELE (DISJUNTORES)</v>
          </cell>
        </row>
        <row r="792">
          <cell r="M792" t="str">
            <v>ele.dij.110.1</v>
          </cell>
        </row>
        <row r="793">
          <cell r="M793" t="str">
            <v>ele.dij.116.1</v>
          </cell>
        </row>
        <row r="794">
          <cell r="M794" t="str">
            <v>ele.dij.120.1</v>
          </cell>
        </row>
        <row r="795">
          <cell r="M795" t="str">
            <v>ele.dij.125.1</v>
          </cell>
        </row>
        <row r="796">
          <cell r="M796" t="str">
            <v>ele.dij.132.1</v>
          </cell>
        </row>
        <row r="797">
          <cell r="M797" t="str">
            <v>ele.dij.140.1</v>
          </cell>
        </row>
        <row r="798">
          <cell r="M798" t="str">
            <v>ele.dij.310.1</v>
          </cell>
        </row>
        <row r="799">
          <cell r="M799" t="str">
            <v>ele.dij.316.1</v>
          </cell>
        </row>
        <row r="800">
          <cell r="M800" t="str">
            <v>ele.dij.320.1</v>
          </cell>
        </row>
        <row r="801">
          <cell r="M801" t="str">
            <v>ele.dij.325.1</v>
          </cell>
        </row>
        <row r="802">
          <cell r="M802" t="str">
            <v>ele.dij.332.1</v>
          </cell>
        </row>
        <row r="803">
          <cell r="M803" t="str">
            <v>ele.dij.350.1</v>
          </cell>
        </row>
        <row r="804">
          <cell r="M804" t="str">
            <v>ele.dij.380.1</v>
          </cell>
        </row>
        <row r="805">
          <cell r="M805" t="str">
            <v>ele.dij.3100.1</v>
          </cell>
        </row>
        <row r="806">
          <cell r="M806" t="str">
            <v>ele.dij.3160.1</v>
          </cell>
        </row>
        <row r="807">
          <cell r="M807" t="str">
            <v>ele.ddr.110.1</v>
          </cell>
        </row>
        <row r="808">
          <cell r="M808" t="str">
            <v>ele.ddr.116.1</v>
          </cell>
        </row>
        <row r="809">
          <cell r="M809" t="str">
            <v>ele.ddr.120.1</v>
          </cell>
        </row>
        <row r="810">
          <cell r="M810" t="str">
            <v>ele.ddr.125.1</v>
          </cell>
        </row>
        <row r="811">
          <cell r="M811" t="str">
            <v>ele.ddr.132.1</v>
          </cell>
        </row>
        <row r="812">
          <cell r="M812" t="str">
            <v>ele.ddr.140.1</v>
          </cell>
        </row>
        <row r="813">
          <cell r="M813" t="str">
            <v>ele.ddr.210.1</v>
          </cell>
        </row>
        <row r="814">
          <cell r="M814" t="str">
            <v>ele.ddr.216.1</v>
          </cell>
        </row>
        <row r="815">
          <cell r="M815" t="str">
            <v>ele.ddr.220.1</v>
          </cell>
        </row>
        <row r="816">
          <cell r="M816" t="str">
            <v>ele.ddr.225.1</v>
          </cell>
        </row>
        <row r="817">
          <cell r="M817" t="str">
            <v>ele.ddr.232.1</v>
          </cell>
        </row>
        <row r="818">
          <cell r="M818" t="str">
            <v>ele.ddr.240.1</v>
          </cell>
        </row>
        <row r="819">
          <cell r="M819" t="str">
            <v>ele.mdr.240.1</v>
          </cell>
        </row>
        <row r="820">
          <cell r="M820" t="str">
            <v>ele.mdr.263.1</v>
          </cell>
        </row>
        <row r="821">
          <cell r="M821" t="str">
            <v>ele.mdr.2100.1</v>
          </cell>
        </row>
        <row r="822">
          <cell r="M822" t="str">
            <v>ele.mdr.340.1</v>
          </cell>
        </row>
        <row r="823">
          <cell r="M823" t="str">
            <v>ele.mdr.363.1</v>
          </cell>
        </row>
        <row r="824">
          <cell r="M824" t="str">
            <v>ele.mdr.3100.1</v>
          </cell>
        </row>
        <row r="825">
          <cell r="M825" t="str">
            <v>ele.mdr.440.1</v>
          </cell>
        </row>
        <row r="826">
          <cell r="M826" t="str">
            <v>ele.mdr.463.1</v>
          </cell>
        </row>
        <row r="827">
          <cell r="M827" t="str">
            <v>ele.mdr.4100.1</v>
          </cell>
        </row>
        <row r="828">
          <cell r="M828" t="str">
            <v>ELE (TERMINAIS)</v>
          </cell>
        </row>
        <row r="829">
          <cell r="M829" t="str">
            <v>ele.teo.1,5.1</v>
          </cell>
        </row>
        <row r="830">
          <cell r="M830" t="str">
            <v>ele.teo.2,5.1</v>
          </cell>
        </row>
        <row r="831">
          <cell r="M831" t="str">
            <v>ele.teo.4,0.1</v>
          </cell>
        </row>
        <row r="832">
          <cell r="M832" t="str">
            <v>ele.teo.6,0.1</v>
          </cell>
        </row>
        <row r="833">
          <cell r="M833" t="str">
            <v>ele.teo.010.1</v>
          </cell>
        </row>
        <row r="834">
          <cell r="M834" t="str">
            <v>ele.tea.1,5.1</v>
          </cell>
        </row>
        <row r="835">
          <cell r="M835" t="str">
            <v>ele.tea.2,5.1</v>
          </cell>
        </row>
        <row r="836">
          <cell r="M836" t="str">
            <v>ele.tea.4,0.1</v>
          </cell>
        </row>
        <row r="837">
          <cell r="M837" t="str">
            <v>ele.tea.6,0.1</v>
          </cell>
        </row>
        <row r="838">
          <cell r="M838" t="str">
            <v>ele.tea.010.1</v>
          </cell>
        </row>
        <row r="839">
          <cell r="M839" t="str">
            <v>ATE (HASTES)</v>
          </cell>
        </row>
        <row r="840">
          <cell r="M840" t="str">
            <v>ele.ate.hte.1</v>
          </cell>
        </row>
        <row r="841">
          <cell r="M841" t="str">
            <v>ELE (CAIXAS)</v>
          </cell>
        </row>
        <row r="842">
          <cell r="M842" t="str">
            <v>ele.cxa.4x2.1</v>
          </cell>
        </row>
        <row r="843">
          <cell r="M843" t="str">
            <v>ele.cxa.4x2.2</v>
          </cell>
        </row>
        <row r="844">
          <cell r="M844" t="str">
            <v>ele.cxa.4x2.3</v>
          </cell>
        </row>
        <row r="845">
          <cell r="M845" t="str">
            <v>ele.cxa.4x4.1</v>
          </cell>
        </row>
        <row r="846">
          <cell r="M846" t="str">
            <v>ele.cxa.4x4.2</v>
          </cell>
        </row>
        <row r="847">
          <cell r="M847" t="str">
            <v>ele.cxa.4x4.3</v>
          </cell>
        </row>
        <row r="848">
          <cell r="M848" t="str">
            <v>ele.cxa.fmd.1</v>
          </cell>
        </row>
        <row r="849">
          <cell r="M849" t="str">
            <v>ele.cxa.fmd.2</v>
          </cell>
        </row>
        <row r="850">
          <cell r="M850" t="str">
            <v>ele.cxa.fms.1</v>
          </cell>
        </row>
        <row r="851">
          <cell r="M851" t="str">
            <v>ele.cxa.fms.2</v>
          </cell>
        </row>
        <row r="852">
          <cell r="M852" t="str">
            <v>ele.cxp.200.1</v>
          </cell>
        </row>
        <row r="853">
          <cell r="M853" t="str">
            <v>ele.cxs.sub.40x40</v>
          </cell>
        </row>
        <row r="854">
          <cell r="M854" t="str">
            <v>ELE (QUADROS)</v>
          </cell>
        </row>
        <row r="855">
          <cell r="M855" t="str">
            <v>ele.qde.16e.1</v>
          </cell>
        </row>
        <row r="856">
          <cell r="M856" t="str">
            <v>ele.qde.24e.1</v>
          </cell>
        </row>
        <row r="857">
          <cell r="M857" t="str">
            <v>ele.qde.39e.1</v>
          </cell>
        </row>
        <row r="858">
          <cell r="M858" t="str">
            <v>ele.qde.46e.1</v>
          </cell>
        </row>
        <row r="859">
          <cell r="M859" t="str">
            <v>ele.qde.16s.1</v>
          </cell>
        </row>
        <row r="860">
          <cell r="M860" t="str">
            <v>ele.qde.32s.1</v>
          </cell>
        </row>
        <row r="861">
          <cell r="M861" t="str">
            <v>ele.qde.64s.1</v>
          </cell>
        </row>
        <row r="862">
          <cell r="M862" t="str">
            <v>ele.qdt.200.1</v>
          </cell>
        </row>
        <row r="863">
          <cell r="M863" t="str">
            <v>ele.div.fit.1</v>
          </cell>
        </row>
        <row r="864">
          <cell r="M864" t="str">
            <v>ele.div.fit.2</v>
          </cell>
        </row>
        <row r="865">
          <cell r="M865" t="str">
            <v>COBERTURAS (telhas e acessórios)</v>
          </cell>
        </row>
        <row r="866">
          <cell r="M866" t="str">
            <v>tlh.cer.pln.1</v>
          </cell>
        </row>
        <row r="867">
          <cell r="M867" t="str">
            <v>tlh.cer.pln.2</v>
          </cell>
        </row>
        <row r="868">
          <cell r="M868" t="str">
            <v>tlh.cer.cln.1</v>
          </cell>
        </row>
        <row r="869">
          <cell r="M869" t="str">
            <v>tlh.cer.ptg.1</v>
          </cell>
        </row>
        <row r="870">
          <cell r="M870" t="str">
            <v>tlh.cer.pal.1</v>
          </cell>
        </row>
        <row r="871">
          <cell r="M871" t="str">
            <v>tlh.fib.bra.ond183(5)</v>
          </cell>
        </row>
        <row r="872">
          <cell r="M872" t="str">
            <v>ESQUADRIAS (MAD)</v>
          </cell>
        </row>
        <row r="873">
          <cell r="M873" t="str">
            <v>(MAD) PORTAIS</v>
          </cell>
        </row>
        <row r="874">
          <cell r="M874" t="str">
            <v>esq.mad.ptl.1</v>
          </cell>
        </row>
        <row r="875">
          <cell r="M875" t="str">
            <v>esq.mad.ptl.2</v>
          </cell>
        </row>
        <row r="876">
          <cell r="M876" t="str">
            <v>esq.mad.ptl.3</v>
          </cell>
        </row>
        <row r="877">
          <cell r="M877" t="str">
            <v>(MAD) PORTAS</v>
          </cell>
        </row>
        <row r="878">
          <cell r="M878" t="str">
            <v>esq.mad.p60.1</v>
          </cell>
        </row>
        <row r="879">
          <cell r="M879" t="str">
            <v>esq.mad.p60.2</v>
          </cell>
        </row>
        <row r="880">
          <cell r="M880" t="str">
            <v>esq.mad.p60.3</v>
          </cell>
        </row>
        <row r="881">
          <cell r="M881" t="str">
            <v>esq.mad.p60.4</v>
          </cell>
        </row>
        <row r="882">
          <cell r="M882" t="str">
            <v>esq.mad.p60.5</v>
          </cell>
        </row>
        <row r="883">
          <cell r="M883" t="str">
            <v>esq.mad.p60.6</v>
          </cell>
        </row>
        <row r="884">
          <cell r="M884" t="str">
            <v>esq.mad.p70.1</v>
          </cell>
        </row>
        <row r="885">
          <cell r="M885" t="str">
            <v>esq.mad.p70.2</v>
          </cell>
        </row>
        <row r="886">
          <cell r="M886" t="str">
            <v>esq.mad.p70.3</v>
          </cell>
        </row>
        <row r="887">
          <cell r="M887" t="str">
            <v>esq.mad.p70.4</v>
          </cell>
        </row>
        <row r="888">
          <cell r="M888" t="str">
            <v>esq.mad.p70.5</v>
          </cell>
        </row>
        <row r="889">
          <cell r="M889" t="str">
            <v>esq.mad.p70.6</v>
          </cell>
        </row>
        <row r="890">
          <cell r="M890" t="str">
            <v>esq.mad.p80.1</v>
          </cell>
        </row>
        <row r="891">
          <cell r="M891" t="str">
            <v>esq.mad.p80.2</v>
          </cell>
        </row>
        <row r="892">
          <cell r="M892" t="str">
            <v>esq.mad.p80.3</v>
          </cell>
        </row>
        <row r="893">
          <cell r="M893" t="str">
            <v>esq.mad.p80.4</v>
          </cell>
        </row>
        <row r="894">
          <cell r="M894" t="str">
            <v>esq.mad.p80.5</v>
          </cell>
        </row>
        <row r="895">
          <cell r="M895" t="str">
            <v>esq.mad.p80.6</v>
          </cell>
        </row>
        <row r="896">
          <cell r="M896" t="str">
            <v>esq.mad.p90.1</v>
          </cell>
        </row>
        <row r="897">
          <cell r="M897" t="str">
            <v>esq.mad.p90.2</v>
          </cell>
        </row>
        <row r="898">
          <cell r="M898" t="str">
            <v>esq.mad.p90.3</v>
          </cell>
        </row>
        <row r="899">
          <cell r="M899" t="str">
            <v>esq.mad.p90.4</v>
          </cell>
        </row>
        <row r="900">
          <cell r="M900" t="str">
            <v>esq.mad.p90.5</v>
          </cell>
        </row>
        <row r="901">
          <cell r="M901" t="str">
            <v>esq.mad.p90.6</v>
          </cell>
        </row>
        <row r="902">
          <cell r="M902" t="str">
            <v>(MAD) FERRAGENS</v>
          </cell>
        </row>
        <row r="903">
          <cell r="M903" t="str">
            <v>esq.mad.fch.1</v>
          </cell>
        </row>
        <row r="904">
          <cell r="M904" t="str">
            <v>esq.mad.pux.1</v>
          </cell>
        </row>
        <row r="905">
          <cell r="M905" t="str">
            <v>esq.mad.dob.1</v>
          </cell>
        </row>
        <row r="906">
          <cell r="M906" t="str">
            <v>esq.mad.tri.1</v>
          </cell>
        </row>
        <row r="907">
          <cell r="M907" t="str">
            <v>esq.mad.tri.2</v>
          </cell>
        </row>
        <row r="908">
          <cell r="M908" t="str">
            <v>esq.mad.trs.2</v>
          </cell>
        </row>
        <row r="909">
          <cell r="M909" t="str">
            <v>esq.mad.rol.1</v>
          </cell>
        </row>
        <row r="910">
          <cell r="M910" t="str">
            <v>esq.mad.fer.1</v>
          </cell>
        </row>
        <row r="911">
          <cell r="M911" t="str">
            <v>esq.mad.fer.2</v>
          </cell>
        </row>
        <row r="912">
          <cell r="M912" t="str">
            <v>esq.mad.kit.1</v>
          </cell>
        </row>
        <row r="913">
          <cell r="M913" t="str">
            <v>(MAD) SERVIÇOS</v>
          </cell>
        </row>
        <row r="914">
          <cell r="M914" t="str">
            <v>esq.mad.srv.1</v>
          </cell>
        </row>
        <row r="915">
          <cell r="M915" t="str">
            <v>ESQUADRIAS (AÇO)</v>
          </cell>
        </row>
        <row r="916">
          <cell r="M916" t="str">
            <v>(AÇO) JANELAS</v>
          </cell>
        </row>
        <row r="917">
          <cell r="M917" t="str">
            <v>esq.aco.jnp.1</v>
          </cell>
        </row>
        <row r="918">
          <cell r="M918" t="str">
            <v>esq.aco.jnp.2</v>
          </cell>
        </row>
        <row r="919">
          <cell r="M919" t="str">
            <v>esq.aco.jnp.3</v>
          </cell>
        </row>
        <row r="920">
          <cell r="M920" t="str">
            <v>esq.aco.jnp.4</v>
          </cell>
        </row>
        <row r="921">
          <cell r="M921" t="str">
            <v>esq.aco.jnp.5</v>
          </cell>
        </row>
        <row r="922">
          <cell r="M922" t="str">
            <v>esq.aco.jnp.6</v>
          </cell>
        </row>
        <row r="923">
          <cell r="M923" t="str">
            <v>esq.aco.jnp.7</v>
          </cell>
        </row>
        <row r="924">
          <cell r="M924" t="str">
            <v>esq.aco.jnp.8</v>
          </cell>
        </row>
        <row r="925">
          <cell r="M925" t="str">
            <v>(AÇO) PORTAS</v>
          </cell>
        </row>
        <row r="926">
          <cell r="M926" t="str">
            <v>esq.aco.ptp.vnz80</v>
          </cell>
        </row>
        <row r="927">
          <cell r="M927" t="str">
            <v>esq.aco.ptp.bsc80</v>
          </cell>
        </row>
        <row r="928">
          <cell r="M928" t="str">
            <v>ESQUADRIAS (ALU)</v>
          </cell>
        </row>
        <row r="929">
          <cell r="M929" t="str">
            <v>(ALU) JANELAS</v>
          </cell>
        </row>
        <row r="930">
          <cell r="M930" t="str">
            <v>esq.alu.jba.1</v>
          </cell>
        </row>
        <row r="931">
          <cell r="M931" t="str">
            <v>esq.alu.jco.1</v>
          </cell>
        </row>
        <row r="932">
          <cell r="M932" t="str">
            <v>esq.alu.jmx.1</v>
          </cell>
        </row>
        <row r="933">
          <cell r="M933" t="str">
            <v>esq.alu.jfx.1</v>
          </cell>
        </row>
        <row r="934">
          <cell r="M934" t="str">
            <v>esq.alu.jab.1</v>
          </cell>
        </row>
        <row r="935">
          <cell r="M935" t="str">
            <v>(ALU) PORTAS</v>
          </cell>
        </row>
        <row r="936">
          <cell r="M936" t="str">
            <v>esq.alu.pco.1</v>
          </cell>
        </row>
        <row r="937">
          <cell r="M937" t="str">
            <v>esq.alu.pab.1</v>
          </cell>
        </row>
        <row r="938">
          <cell r="M938" t="str">
            <v>ESQUADRIAS (VIDRO)</v>
          </cell>
        </row>
        <row r="939">
          <cell r="M939" t="str">
            <v>(TEMPERADO) FIXO</v>
          </cell>
        </row>
        <row r="940">
          <cell r="M940" t="str">
            <v>esq.vdt.fix.6mm</v>
          </cell>
        </row>
        <row r="941">
          <cell r="M941" t="str">
            <v>esq.vdt.fix.8mm</v>
          </cell>
        </row>
        <row r="942">
          <cell r="M942" t="str">
            <v>PAINÉIS E DIVISÓRIAS</v>
          </cell>
        </row>
        <row r="943">
          <cell r="M943" t="str">
            <v>COBOGÓ</v>
          </cell>
        </row>
        <row r="944">
          <cell r="M944" t="str">
            <v>pnl.cbg.con.1</v>
          </cell>
        </row>
        <row r="945">
          <cell r="M945" t="str">
            <v>DRYWALL CHAPA</v>
          </cell>
        </row>
        <row r="946">
          <cell r="M946" t="str">
            <v>pnl.drw.chp.st1</v>
          </cell>
        </row>
        <row r="947">
          <cell r="M947" t="str">
            <v>pnl.drw.chp.ru1</v>
          </cell>
        </row>
        <row r="948">
          <cell r="M948" t="str">
            <v>pnl.drw.chp.rf1</v>
          </cell>
        </row>
        <row r="949">
          <cell r="M949" t="str">
            <v>DRYWALL GUIA</v>
          </cell>
        </row>
        <row r="950">
          <cell r="M950" t="str">
            <v>pnl.drw.gui.g48</v>
          </cell>
        </row>
        <row r="951">
          <cell r="M951" t="str">
            <v>pnl.drw.gui.g70</v>
          </cell>
        </row>
        <row r="952">
          <cell r="M952" t="str">
            <v>pnl.drw.gui.g90</v>
          </cell>
        </row>
        <row r="953">
          <cell r="M953" t="str">
            <v>DRYWALL MONTANTE</v>
          </cell>
        </row>
        <row r="954">
          <cell r="M954" t="str">
            <v>pnl.drw.mon.m48</v>
          </cell>
        </row>
        <row r="955">
          <cell r="M955" t="str">
            <v>pnl.drw.mon.m70</v>
          </cell>
        </row>
        <row r="956">
          <cell r="M956" t="str">
            <v>pnl.drw.mon.m90</v>
          </cell>
        </row>
        <row r="957">
          <cell r="M957" t="str">
            <v>DRYWALL CANTONEIRA</v>
          </cell>
        </row>
        <row r="958">
          <cell r="M958" t="str">
            <v>pnl.drw.ctn.cr23</v>
          </cell>
        </row>
        <row r="959">
          <cell r="M959" t="str">
            <v>pnl.drw.ctn.cr28</v>
          </cell>
        </row>
        <row r="960">
          <cell r="M960" t="str">
            <v>DRYWALL CANALETA</v>
          </cell>
        </row>
        <row r="961">
          <cell r="M961" t="str">
            <v>pnl.drw.cnl.c18</v>
          </cell>
        </row>
        <row r="962">
          <cell r="M962" t="str">
            <v>pnl.drw.cnl.o20</v>
          </cell>
        </row>
        <row r="963">
          <cell r="M963" t="str">
            <v>DRYWALL INSUMOS</v>
          </cell>
        </row>
        <row r="964">
          <cell r="M964" t="str">
            <v>pnl.drw.par.la70</v>
          </cell>
        </row>
        <row r="965">
          <cell r="M965" t="str">
            <v>pnl.drw.par.lb70</v>
          </cell>
        </row>
        <row r="966">
          <cell r="M966" t="str">
            <v>pnl.drw.par.ta70</v>
          </cell>
        </row>
        <row r="967">
          <cell r="M967" t="str">
            <v>pnl.drw.par.tb70</v>
          </cell>
        </row>
        <row r="968">
          <cell r="M968" t="str">
            <v>pnl.drw.msr.rjr</v>
          </cell>
        </row>
        <row r="969">
          <cell r="M969" t="str">
            <v>pnl.drw.msr.rjl</v>
          </cell>
        </row>
        <row r="970">
          <cell r="M970" t="str">
            <v>pnl.drw.msr.rpu</v>
          </cell>
        </row>
        <row r="971">
          <cell r="M971" t="str">
            <v>pnl.drw.msc.col</v>
          </cell>
        </row>
        <row r="972">
          <cell r="M972" t="str">
            <v>pnl.drw.fit.fur</v>
          </cell>
        </row>
        <row r="973">
          <cell r="M973" t="str">
            <v>pnl.drw.fit.met</v>
          </cell>
        </row>
        <row r="974">
          <cell r="M974" t="str">
            <v>pnl.drw.fit.iso</v>
          </cell>
        </row>
        <row r="975">
          <cell r="M975" t="str">
            <v>DRYWALL ISOLANTE</v>
          </cell>
        </row>
        <row r="976">
          <cell r="M976" t="str">
            <v>pnl.drw.iso.vdr1</v>
          </cell>
        </row>
        <row r="977">
          <cell r="M977" t="str">
            <v>pnl.drw.iso.vdr2</v>
          </cell>
        </row>
        <row r="978">
          <cell r="M978" t="str">
            <v>pnl.drw.iso.vdr3</v>
          </cell>
        </row>
        <row r="979">
          <cell r="M979" t="str">
            <v>pnl.drw.iso.rch1</v>
          </cell>
        </row>
        <row r="980">
          <cell r="M980" t="str">
            <v>pnl.drw.iso.rch2</v>
          </cell>
        </row>
        <row r="981">
          <cell r="M981" t="str">
            <v>pnl.drw.iso.rch3</v>
          </cell>
        </row>
        <row r="982">
          <cell r="M982" t="str">
            <v>DRYWALL TABICA</v>
          </cell>
        </row>
        <row r="983">
          <cell r="M983" t="str">
            <v>pnl.drw.tab.lis48</v>
          </cell>
        </row>
        <row r="984">
          <cell r="M984" t="str">
            <v/>
          </cell>
        </row>
        <row r="985">
          <cell r="M985" t="str">
            <v>ACB (madeiras)</v>
          </cell>
        </row>
        <row r="986">
          <cell r="M986" t="str">
            <v>FORRO</v>
          </cell>
        </row>
        <row r="987">
          <cell r="M987" t="str">
            <v>acb.mad.for.1</v>
          </cell>
        </row>
        <row r="988">
          <cell r="M988" t="str">
            <v>acb.mad.for.2</v>
          </cell>
        </row>
        <row r="989">
          <cell r="M989" t="str">
            <v>RODAPÉ</v>
          </cell>
        </row>
        <row r="990">
          <cell r="M990" t="str">
            <v>acb.mad.rdp.1</v>
          </cell>
        </row>
        <row r="991">
          <cell r="M991" t="str">
            <v>acb.mad.rdp.2</v>
          </cell>
        </row>
        <row r="992">
          <cell r="M992" t="str">
            <v>ALISAR</v>
          </cell>
        </row>
        <row r="993">
          <cell r="M993" t="str">
            <v>acb.mad.als.70a</v>
          </cell>
        </row>
        <row r="994">
          <cell r="M994" t="str">
            <v>acb.mad.als.70b</v>
          </cell>
        </row>
        <row r="995">
          <cell r="M995" t="str">
            <v>acb.mad.als.70c</v>
          </cell>
        </row>
        <row r="996">
          <cell r="M996" t="str">
            <v>acb.mad.als.100a</v>
          </cell>
        </row>
        <row r="997">
          <cell r="M997" t="str">
            <v>acb.mad.als.100b</v>
          </cell>
        </row>
        <row r="998">
          <cell r="M998" t="str">
            <v>acb.mad.als.100c</v>
          </cell>
        </row>
        <row r="999">
          <cell r="M999" t="str">
            <v>MADEIRA MACIÇA</v>
          </cell>
        </row>
        <row r="1000">
          <cell r="M1000" t="str">
            <v>acb.mad.ban.1</v>
          </cell>
        </row>
        <row r="1001">
          <cell r="M1001" t="str">
            <v>ACB (revest/pavim.)</v>
          </cell>
        </row>
        <row r="1002">
          <cell r="M1002" t="str">
            <v>CERÂMICA</v>
          </cell>
        </row>
        <row r="1003">
          <cell r="M1003" t="str">
            <v>CEUSA</v>
          </cell>
        </row>
        <row r="1004">
          <cell r="M1004" t="str">
            <v>acb.rev.cer.CEU1</v>
          </cell>
        </row>
        <row r="1005">
          <cell r="M1005" t="str">
            <v>PORTOBELLO</v>
          </cell>
        </row>
        <row r="1006">
          <cell r="M1006" t="str">
            <v>acb.rev.cer.PB1</v>
          </cell>
        </row>
        <row r="1007">
          <cell r="M1007" t="str">
            <v>acb.rev.cer.PB2</v>
          </cell>
        </row>
        <row r="1008">
          <cell r="M1008" t="str">
            <v>acb.rev.cer.PB3</v>
          </cell>
        </row>
        <row r="1009">
          <cell r="M1009" t="str">
            <v>INCEPA</v>
          </cell>
        </row>
        <row r="1010">
          <cell r="M1010" t="str">
            <v>acb.rev.azl.IC1</v>
          </cell>
        </row>
        <row r="1011">
          <cell r="M1011" t="str">
            <v>ELIANE</v>
          </cell>
        </row>
        <row r="1012">
          <cell r="M1012" t="str">
            <v>acb.rev.azl.EL1</v>
          </cell>
        </row>
        <row r="1013">
          <cell r="M1013" t="str">
            <v>acb.rev.cer.EL1</v>
          </cell>
        </row>
        <row r="1014">
          <cell r="M1014" t="str">
            <v>acb.rev.cer.EL2</v>
          </cell>
        </row>
        <row r="1015">
          <cell r="M1015" t="str">
            <v>JHENRIQUE AZULEJARIA</v>
          </cell>
        </row>
        <row r="1016">
          <cell r="M1016" t="str">
            <v>acb.rev.azl.JH1</v>
          </cell>
        </row>
        <row r="1017">
          <cell r="M1017" t="str">
            <v>acb.rev.azl.JH2</v>
          </cell>
        </row>
        <row r="1018">
          <cell r="M1018" t="str">
            <v>acb.rev.azl.JH3</v>
          </cell>
        </row>
        <row r="1019">
          <cell r="M1019" t="str">
            <v>acb.rev.azl.JH4</v>
          </cell>
        </row>
        <row r="1020">
          <cell r="M1020" t="str">
            <v>PAMESA</v>
          </cell>
        </row>
        <row r="1021">
          <cell r="M1021" t="str">
            <v>acb.rev.cer.PAM01</v>
          </cell>
        </row>
        <row r="1022">
          <cell r="M1022" t="str">
            <v>PAST. CERÂMICA</v>
          </cell>
        </row>
        <row r="1023">
          <cell r="M1023" t="str">
            <v>JATOBÁ</v>
          </cell>
        </row>
        <row r="1024">
          <cell r="M1024" t="str">
            <v>acb.rev.psc.1</v>
          </cell>
        </row>
        <row r="1025">
          <cell r="M1025" t="str">
            <v>acb.rev.psc.2</v>
          </cell>
        </row>
        <row r="1026">
          <cell r="M1026" t="str">
            <v>acrv.psce.jtb.natpalha1</v>
          </cell>
        </row>
        <row r="1027">
          <cell r="M1027" t="str">
            <v>acrv.psce.jtb.vdetn</v>
          </cell>
        </row>
        <row r="1028">
          <cell r="M1028" t="str">
            <v>acrv.psce.jtb.vdmal</v>
          </cell>
        </row>
        <row r="1029">
          <cell r="M1029" t="str">
            <v>acrv.psce.jtb.daichi</v>
          </cell>
        </row>
        <row r="1030">
          <cell r="M1030" t="str">
            <v>acrv.psce.jtb.canmal</v>
          </cell>
        </row>
        <row r="1031">
          <cell r="M1031" t="str">
            <v>ATLAS</v>
          </cell>
        </row>
        <row r="1032">
          <cell r="M1032" t="str">
            <v>acb.rev.psc.3</v>
          </cell>
        </row>
        <row r="1033">
          <cell r="M1033" t="str">
            <v>acb.psce.atl.bali10x10</v>
          </cell>
        </row>
        <row r="1034">
          <cell r="M1034" t="str">
            <v>acb.psce.atl.canbali</v>
          </cell>
        </row>
        <row r="1035">
          <cell r="M1035" t="str">
            <v>PAST. VIDRO</v>
          </cell>
        </row>
        <row r="1036">
          <cell r="M1036" t="str">
            <v>COLORMIX</v>
          </cell>
        </row>
        <row r="1037">
          <cell r="M1037" t="str">
            <v>acb.rev.psv.1</v>
          </cell>
        </row>
        <row r="1038">
          <cell r="M1038" t="str">
            <v>acb.rev.psv.2</v>
          </cell>
        </row>
        <row r="1039">
          <cell r="M1039" t="str">
            <v>acb.rev.psv.3</v>
          </cell>
        </row>
        <row r="1040">
          <cell r="M1040" t="str">
            <v>acb.rev.psv.4</v>
          </cell>
        </row>
        <row r="1041">
          <cell r="M1041" t="str">
            <v>acb.rev.psv.5</v>
          </cell>
        </row>
        <row r="1042">
          <cell r="M1042" t="str">
            <v>acb.rev.psv.6</v>
          </cell>
        </row>
        <row r="1043">
          <cell r="M1043" t="str">
            <v>acb.rev.psv.7</v>
          </cell>
        </row>
        <row r="1044">
          <cell r="M1044" t="str">
            <v>acb.rev.psv.8</v>
          </cell>
        </row>
        <row r="1045">
          <cell r="M1045" t="str">
            <v>acb.rev.psv.9</v>
          </cell>
        </row>
        <row r="1046">
          <cell r="M1046" t="str">
            <v>VIDROTIL</v>
          </cell>
        </row>
        <row r="1047">
          <cell r="M1047" t="str">
            <v>acb.rev.psv.10</v>
          </cell>
        </row>
        <row r="1048">
          <cell r="M1048" t="str">
            <v>PORCELANATO</v>
          </cell>
        </row>
        <row r="1049">
          <cell r="M1049" t="str">
            <v>ROCA</v>
          </cell>
        </row>
        <row r="1050">
          <cell r="M1050" t="str">
            <v>acb.pis.por.RC1</v>
          </cell>
        </row>
        <row r="1051">
          <cell r="M1051" t="str">
            <v>PORTINARI</v>
          </cell>
        </row>
        <row r="1052">
          <cell r="M1052" t="str">
            <v>acb.pis.por.PN1</v>
          </cell>
        </row>
        <row r="1053">
          <cell r="M1053" t="str">
            <v>acb.pis.por.PN2</v>
          </cell>
        </row>
        <row r="1054">
          <cell r="M1054" t="str">
            <v>acb.pis.por.PN3</v>
          </cell>
        </row>
        <row r="1055">
          <cell r="M1055" t="str">
            <v>acb.pis.por.PN4</v>
          </cell>
        </row>
        <row r="1056">
          <cell r="M1056" t="str">
            <v>acb.pis.por.PN5</v>
          </cell>
        </row>
        <row r="1057">
          <cell r="M1057" t="str">
            <v>ELIANE</v>
          </cell>
        </row>
        <row r="1058">
          <cell r="M1058" t="str">
            <v>acb.pis.por.EL1</v>
          </cell>
        </row>
        <row r="1059">
          <cell r="M1059" t="str">
            <v>acb.pis.por.EL2</v>
          </cell>
        </row>
        <row r="1060">
          <cell r="M1060" t="str">
            <v>acb.pis.por.EL3</v>
          </cell>
        </row>
        <row r="1061">
          <cell r="M1061" t="str">
            <v>DECORTILES</v>
          </cell>
        </row>
        <row r="1062">
          <cell r="M1062" t="str">
            <v>acb.pis.por.DEC1</v>
          </cell>
        </row>
        <row r="1063">
          <cell r="M1063" t="str">
            <v>acb.pis.por.DEC2</v>
          </cell>
        </row>
        <row r="1064">
          <cell r="M1064" t="str">
            <v>acb.pis.por.DEC3</v>
          </cell>
        </row>
        <row r="1065">
          <cell r="M1065" t="str">
            <v>PORTOBELLO</v>
          </cell>
        </row>
        <row r="1066">
          <cell r="M1066" t="str">
            <v>acb.pis.por.PB1</v>
          </cell>
        </row>
        <row r="1067">
          <cell r="M1067" t="str">
            <v>acb.pis.por.PB2</v>
          </cell>
        </row>
        <row r="1068">
          <cell r="M1068" t="str">
            <v>acb.pis.por.PB3</v>
          </cell>
        </row>
        <row r="1069">
          <cell r="M1069" t="str">
            <v>acb.porc.por.barcrb1</v>
          </cell>
        </row>
        <row r="1070">
          <cell r="M1070" t="str">
            <v>acb.porc.por.barcrbcan</v>
          </cell>
        </row>
        <row r="1071">
          <cell r="M1071" t="str">
            <v>BIANCOGRES</v>
          </cell>
        </row>
        <row r="1072">
          <cell r="M1072" t="str">
            <v>acb.pis.por.BIA01</v>
          </cell>
        </row>
        <row r="1073">
          <cell r="M1073" t="str">
            <v>PLACA CIMENTÍCIA</v>
          </cell>
        </row>
        <row r="1074">
          <cell r="M1074" t="str">
            <v>SOLARIUM</v>
          </cell>
        </row>
        <row r="1075">
          <cell r="M1075" t="str">
            <v>CLASSIC (TRAVERTINO)</v>
          </cell>
        </row>
        <row r="1076">
          <cell r="M1076" t="str">
            <v>acb.pis.cim.1a</v>
          </cell>
        </row>
        <row r="1077">
          <cell r="M1077" t="str">
            <v>acb.pis.cim.1b</v>
          </cell>
        </row>
        <row r="1078">
          <cell r="M1078" t="str">
            <v>acb.pis.cim.1c</v>
          </cell>
        </row>
        <row r="1079">
          <cell r="M1079" t="str">
            <v>acb.pis.cim.1d</v>
          </cell>
        </row>
        <row r="1080">
          <cell r="M1080" t="str">
            <v>acb.pis.cim.1e</v>
          </cell>
        </row>
        <row r="1081">
          <cell r="M1081" t="str">
            <v>CLASSIC (FUNGHI)</v>
          </cell>
        </row>
        <row r="1082">
          <cell r="M1082" t="str">
            <v>acb.pis.cim.2a</v>
          </cell>
        </row>
        <row r="1083">
          <cell r="M1083" t="str">
            <v>acb.pis.cim.2b</v>
          </cell>
        </row>
        <row r="1084">
          <cell r="M1084" t="str">
            <v>acb.pis.cim.2c</v>
          </cell>
        </row>
        <row r="1085">
          <cell r="M1085" t="str">
            <v>acb.pis.cim.2d</v>
          </cell>
        </row>
        <row r="1086">
          <cell r="M1086" t="str">
            <v>acb.pis.cim.2e</v>
          </cell>
        </row>
        <row r="1087">
          <cell r="M1087" t="str">
            <v>acb.pis.cim.2f</v>
          </cell>
        </row>
        <row r="1088">
          <cell r="M1088" t="str">
            <v>acb.pis.cim.2g</v>
          </cell>
        </row>
        <row r="1089">
          <cell r="M1089" t="str">
            <v>acb.pis.cim.2h</v>
          </cell>
        </row>
        <row r="1090">
          <cell r="M1090" t="str">
            <v>acb.pis.res.1</v>
          </cell>
        </row>
        <row r="1091">
          <cell r="M1091" t="str">
            <v>DRENANTE</v>
          </cell>
        </row>
        <row r="1092">
          <cell r="M1092" t="str">
            <v>acb.pis.dre.40a</v>
          </cell>
        </row>
        <row r="1093">
          <cell r="M1093" t="str">
            <v>acb.pis.dre.40b</v>
          </cell>
        </row>
        <row r="1094">
          <cell r="M1094" t="str">
            <v>acb.pis.dre.40c</v>
          </cell>
        </row>
        <row r="1095">
          <cell r="M1095" t="str">
            <v>acb.pis.dre.40d</v>
          </cell>
        </row>
        <row r="1096">
          <cell r="M1096" t="str">
            <v>CASTELATTO</v>
          </cell>
        </row>
        <row r="1097">
          <cell r="M1097" t="str">
            <v>GREZZO</v>
          </cell>
        </row>
        <row r="1098">
          <cell r="M1098" t="str">
            <v>acb.piscim.cas.grzfe 1x1</v>
          </cell>
        </row>
        <row r="1099">
          <cell r="M1099" t="str">
            <v>acb.piscim.cas.grzfe 1x0.5</v>
          </cell>
        </row>
        <row r="1100">
          <cell r="M1100" t="str">
            <v>acb.borcim.cas.grzfe1x0,5</v>
          </cell>
        </row>
        <row r="1101">
          <cell r="M1101" t="str">
            <v>acb.degcim.cas.grzfe1x0,6</v>
          </cell>
        </row>
        <row r="1102">
          <cell r="M1102" t="str">
            <v>ATÉRMICA</v>
          </cell>
        </row>
        <row r="1103">
          <cell r="M1103" t="str">
            <v>acb.piscim.cas.atefe1x1</v>
          </cell>
        </row>
        <row r="1104">
          <cell r="M1104" t="str">
            <v>acb.piscim.cas.atefe1x0,5</v>
          </cell>
        </row>
        <row r="1105">
          <cell r="M1105" t="str">
            <v>acb.borcim.cas.atefe1x0,5</v>
          </cell>
        </row>
        <row r="1106">
          <cell r="M1106" t="str">
            <v>acb.degcim.cas.atefe1x0,5</v>
          </cell>
        </row>
        <row r="1107">
          <cell r="M1107" t="str">
            <v>MADEIRA SINTÉTICA</v>
          </cell>
        </row>
        <row r="1108">
          <cell r="M1108" t="str">
            <v>LAMINADO</v>
          </cell>
        </row>
        <row r="1109">
          <cell r="M1109" t="str">
            <v>DURAFLOOR</v>
          </cell>
        </row>
        <row r="1110">
          <cell r="M1110" t="str">
            <v>acb.pis.mdl.drf01</v>
          </cell>
        </row>
        <row r="1111">
          <cell r="M1111" t="str">
            <v>acb.pis.mdl.drf02</v>
          </cell>
        </row>
        <row r="1112">
          <cell r="M1112" t="str">
            <v>EUCAFLOOR</v>
          </cell>
        </row>
        <row r="1113">
          <cell r="M1113" t="str">
            <v>acb.pis.mdl.ecf01</v>
          </cell>
        </row>
        <row r="1114">
          <cell r="M1114" t="str">
            <v>LAMINADO (acessórios)</v>
          </cell>
        </row>
        <row r="1115">
          <cell r="M1115" t="str">
            <v>acb.acs.macu.drf01</v>
          </cell>
        </row>
        <row r="1116">
          <cell r="M1116" t="str">
            <v>LAMINADO (rodapé)</v>
          </cell>
        </row>
        <row r="1117">
          <cell r="M1117" t="str">
            <v>acb.rdp.mdl.drf01</v>
          </cell>
        </row>
        <row r="1118">
          <cell r="M1118" t="str">
            <v>acb.rdp.stlza.12a</v>
          </cell>
        </row>
        <row r="1119">
          <cell r="M1119" t="str">
            <v>LAMINADO (acabamentos)</v>
          </cell>
        </row>
        <row r="1120">
          <cell r="M1120" t="str">
            <v>acb.acab.mdl.drf01</v>
          </cell>
        </row>
        <row r="1121">
          <cell r="M1121" t="str">
            <v>MADEIRA MACIÇA</v>
          </cell>
        </row>
        <row r="1122">
          <cell r="M1122" t="str">
            <v>ASSOALHO</v>
          </cell>
        </row>
        <row r="1123">
          <cell r="M1123" t="str">
            <v>acb.mad.asso.ipe15</v>
          </cell>
        </row>
        <row r="1124">
          <cell r="M1124" t="str">
            <v>acb.mad.asso.ang15</v>
          </cell>
        </row>
        <row r="1125">
          <cell r="M1125" t="str">
            <v>acb.mad.asso.cum15</v>
          </cell>
        </row>
        <row r="1126">
          <cell r="M1126" t="str">
            <v>TACO</v>
          </cell>
        </row>
        <row r="1127">
          <cell r="M1127" t="str">
            <v>acb.mad.tac.mdp7x21</v>
          </cell>
        </row>
        <row r="1128">
          <cell r="M1128" t="str">
            <v>VINÍLICO</v>
          </cell>
        </row>
        <row r="1129">
          <cell r="M1129" t="str">
            <v>RÉGUA</v>
          </cell>
        </row>
        <row r="1130">
          <cell r="M1130" t="str">
            <v>acb.pis.vnl(r).drf01</v>
          </cell>
        </row>
        <row r="1131">
          <cell r="M1131" t="str">
            <v>acb.pis.vnl(r).drf02</v>
          </cell>
        </row>
        <row r="1132">
          <cell r="M1132" t="str">
            <v>MANTA</v>
          </cell>
        </row>
        <row r="1134">
          <cell r="M1134" t="str">
            <v>PLACA</v>
          </cell>
        </row>
        <row r="1136">
          <cell r="M1136" t="str">
            <v>LAMINADO MELAMÍNICO</v>
          </cell>
        </row>
        <row r="1137">
          <cell r="M1137" t="str">
            <v>acb.</v>
          </cell>
        </row>
        <row r="1138">
          <cell r="M1138" t="str">
            <v/>
          </cell>
        </row>
        <row r="1139">
          <cell r="M1139" t="str">
            <v>SINTÉTICOS</v>
          </cell>
        </row>
        <row r="1140">
          <cell r="M1140" t="str">
            <v>RODAPÉS E RODATETOS</v>
          </cell>
        </row>
        <row r="1141">
          <cell r="M1141" t="str">
            <v>acb.snt.rdp.1</v>
          </cell>
        </row>
        <row r="1142">
          <cell r="M1142" t="str">
            <v>ARGAMASSAS</v>
          </cell>
        </row>
        <row r="1143">
          <cell r="M1143" t="str">
            <v>PORCELANATO</v>
          </cell>
        </row>
        <row r="1144">
          <cell r="M1144" t="str">
            <v>acb.arg.acI.1</v>
          </cell>
        </row>
        <row r="1145">
          <cell r="M1145" t="str">
            <v>acb.arg.acII.1</v>
          </cell>
        </row>
        <row r="1146">
          <cell r="M1146" t="str">
            <v>acb.arg.acIII.1</v>
          </cell>
        </row>
        <row r="1147">
          <cell r="M1147" t="str">
            <v>acb.arg.gdefor.qtz1</v>
          </cell>
        </row>
        <row r="1148">
          <cell r="M1148" t="str">
            <v>acb.arg.pisc.por1</v>
          </cell>
        </row>
        <row r="1149">
          <cell r="M1149" t="str">
            <v>PLACA CIMENTÍCIA</v>
          </cell>
        </row>
        <row r="1150">
          <cell r="M1150" t="str">
            <v>acb.arg.acIII.2</v>
          </cell>
        </row>
        <row r="1151">
          <cell r="M1151" t="str">
            <v>PASTILHA CERÂMICA</v>
          </cell>
        </row>
        <row r="1152">
          <cell r="M1152" t="str">
            <v>acb.arg.psc.1</v>
          </cell>
        </row>
        <row r="1153">
          <cell r="M1153" t="str">
            <v>acbarg.psc.jtb/assrej.bra20kg</v>
          </cell>
        </row>
        <row r="1154">
          <cell r="M1154" t="str">
            <v>PASTILHA VIDRO</v>
          </cell>
        </row>
        <row r="1155">
          <cell r="M1155" t="str">
            <v>acb.arg.psv.1</v>
          </cell>
        </row>
        <row r="1156">
          <cell r="M1156" t="str">
            <v>acb.arg.psv.2</v>
          </cell>
        </row>
        <row r="1157">
          <cell r="M1157" t="str">
            <v>acb.arg.psv.3</v>
          </cell>
        </row>
        <row r="1158">
          <cell r="M1158" t="str">
            <v>acb.arg.psv.4</v>
          </cell>
        </row>
        <row r="1159">
          <cell r="M1159" t="str">
            <v>acb.arg.psv.5</v>
          </cell>
        </row>
        <row r="1160">
          <cell r="M1160" t="str">
            <v>acb.arg.psv.6</v>
          </cell>
        </row>
        <row r="1161">
          <cell r="M1161" t="str">
            <v>acb.arg.prd.1</v>
          </cell>
        </row>
        <row r="1162">
          <cell r="M1162" t="str">
            <v>PEDRA VULCÂNICA</v>
          </cell>
        </row>
        <row r="1163">
          <cell r="M1163" t="str">
            <v>acb.arg.pdrvul.hj10k</v>
          </cell>
        </row>
        <row r="1164">
          <cell r="M1164" t="str">
            <v>REJUNTE</v>
          </cell>
        </row>
        <row r="1165">
          <cell r="M1165" t="str">
            <v>COMUM</v>
          </cell>
        </row>
        <row r="1166">
          <cell r="M1166" t="str">
            <v>acb.arg.rjc.1a</v>
          </cell>
        </row>
        <row r="1167">
          <cell r="M1167" t="str">
            <v>acb.arg.rjc.1b</v>
          </cell>
        </row>
        <row r="1168">
          <cell r="M1168" t="str">
            <v>acb.arg.rjc.1c</v>
          </cell>
        </row>
        <row r="1169">
          <cell r="M1169" t="str">
            <v>EPÓXI</v>
          </cell>
        </row>
        <row r="1170">
          <cell r="M1170" t="str">
            <v>acb.arg.rjx.1a</v>
          </cell>
        </row>
        <row r="1171">
          <cell r="M1171" t="str">
            <v>acb.rjx.por.crbsea.</v>
          </cell>
        </row>
        <row r="1172">
          <cell r="M1172" t="str">
            <v>ACRÍLICO</v>
          </cell>
        </row>
        <row r="1173">
          <cell r="M1173" t="str">
            <v>acb.arg.rja.1a</v>
          </cell>
        </row>
        <row r="1174">
          <cell r="M1174" t="str">
            <v>acb.arg.rja.1b</v>
          </cell>
        </row>
        <row r="1175">
          <cell r="M1175" t="str">
            <v>acb.rjacr.por.mardia</v>
          </cell>
        </row>
        <row r="1176">
          <cell r="M1176" t="str">
            <v>PLACA CIMENTÍCIA</v>
          </cell>
        </row>
        <row r="1177">
          <cell r="M1177" t="str">
            <v>acb.arg.rjp.1a</v>
          </cell>
        </row>
        <row r="1178">
          <cell r="M1178" t="str">
            <v>acb.arg.rjp.1b</v>
          </cell>
        </row>
        <row r="1179">
          <cell r="M1179" t="str">
            <v>acb.argrej.piscim.casgrzfe</v>
          </cell>
        </row>
        <row r="1180">
          <cell r="M1180" t="str">
            <v>PÓS ASSENTAMENTO</v>
          </cell>
        </row>
        <row r="1181">
          <cell r="M1181" t="str">
            <v>OLEOFUGANTES</v>
          </cell>
        </row>
        <row r="1182">
          <cell r="M1182" t="str">
            <v>acb.impoleo.cas1</v>
          </cell>
        </row>
        <row r="1183">
          <cell r="M1183" t="str">
            <v>DETERGENTES</v>
          </cell>
        </row>
        <row r="1184">
          <cell r="M1184" t="str">
            <v>acb.detalc.cas.1</v>
          </cell>
        </row>
        <row r="1185">
          <cell r="M1185" t="str">
            <v>ACB (rev/pav especiais)</v>
          </cell>
        </row>
        <row r="1186">
          <cell r="M1186" t="str">
            <v>TECNOCIMENTO</v>
          </cell>
        </row>
        <row r="1187">
          <cell r="M1187" t="str">
            <v>ace.pis.tcn.1a</v>
          </cell>
        </row>
        <row r="1188">
          <cell r="M1188" t="str">
            <v>ace.pis.tcn.1b</v>
          </cell>
        </row>
        <row r="1189">
          <cell r="M1189" t="str">
            <v>ace.pis.tcn.1c</v>
          </cell>
        </row>
        <row r="1190">
          <cell r="M1190" t="str">
            <v>ace.pis.tcn.1d</v>
          </cell>
        </row>
        <row r="1191">
          <cell r="M1191" t="str">
            <v>ace.pis.tcn.1e</v>
          </cell>
        </row>
        <row r="1192">
          <cell r="M1192" t="str">
            <v>ace.pis.tcn.</v>
          </cell>
        </row>
        <row r="1193">
          <cell r="M1193" t="str">
            <v>ace.pis.tcn.</v>
          </cell>
        </row>
        <row r="1194">
          <cell r="M1194" t="str">
            <v>ace.pis.tcn.</v>
          </cell>
        </row>
        <row r="1195">
          <cell r="M1195" t="str">
            <v>ace.pis.tcn.1c</v>
          </cell>
        </row>
        <row r="1196">
          <cell r="M1196" t="str">
            <v>ace.pis.tcn.1d</v>
          </cell>
        </row>
        <row r="1197">
          <cell r="M1197" t="str">
            <v>ace.pis.tcn.1e</v>
          </cell>
        </row>
        <row r="1198">
          <cell r="M1198" t="str">
            <v>ace.pis.tcn.1f</v>
          </cell>
        </row>
        <row r="1199">
          <cell r="M1199" t="str">
            <v>ace.pis.tcn.1g</v>
          </cell>
        </row>
        <row r="1200">
          <cell r="M1200" t="str">
            <v>ace.pis.tcn.1h</v>
          </cell>
        </row>
        <row r="1201">
          <cell r="M1201" t="str">
            <v>ace.pis.tcn.1i</v>
          </cell>
        </row>
        <row r="1202">
          <cell r="M1202" t="str">
            <v>ace.pis.tcn.1j</v>
          </cell>
        </row>
        <row r="1203">
          <cell r="M1203" t="str">
            <v/>
          </cell>
        </row>
        <row r="1204">
          <cell r="M1204" t="str">
            <v>ACB (louças, metais e acessórios)</v>
          </cell>
        </row>
        <row r="1205">
          <cell r="M1205" t="str">
            <v>TORNEIRA LAV MESA</v>
          </cell>
        </row>
        <row r="1206">
          <cell r="M1206" t="str">
            <v>DECA</v>
          </cell>
        </row>
        <row r="1207">
          <cell r="M1207" t="str">
            <v>acb.met.tlm.DEC1</v>
          </cell>
        </row>
        <row r="1208">
          <cell r="M1208" t="str">
            <v>acb.met.tlm.2</v>
          </cell>
        </row>
        <row r="1209">
          <cell r="M1209" t="str">
            <v>acb.met.tlm.3</v>
          </cell>
        </row>
        <row r="1210">
          <cell r="M1210" t="str">
            <v>DOCOL</v>
          </cell>
        </row>
        <row r="1211">
          <cell r="M1211" t="str">
            <v/>
          </cell>
        </row>
        <row r="1212">
          <cell r="M1212" t="str">
            <v>TORNEIRA LAV PAREDE</v>
          </cell>
        </row>
        <row r="1213">
          <cell r="M1213" t="str">
            <v>DECA</v>
          </cell>
        </row>
        <row r="1214">
          <cell r="M1214" t="str">
            <v>acb.met.tlp.1</v>
          </cell>
        </row>
        <row r="1215">
          <cell r="M1215" t="str">
            <v>acb.met.tlp.dclk1</v>
          </cell>
        </row>
        <row r="1216">
          <cell r="M1216" t="str">
            <v>TORNEIRA PIA MESA</v>
          </cell>
        </row>
        <row r="1217">
          <cell r="M1217" t="str">
            <v>DECA</v>
          </cell>
        </row>
        <row r="1218">
          <cell r="M1218" t="str">
            <v>acb.met.tpm.1</v>
          </cell>
        </row>
        <row r="1219">
          <cell r="M1219" t="str">
            <v>acb.met.tpm.dclk1</v>
          </cell>
        </row>
        <row r="1220">
          <cell r="M1220" t="str">
            <v>TORNEIRA PIA PAREDE</v>
          </cell>
        </row>
        <row r="1221">
          <cell r="M1221" t="str">
            <v/>
          </cell>
        </row>
        <row r="1222">
          <cell r="M1222" t="str">
            <v>TORNEIRA TANQUE PAREDE</v>
          </cell>
        </row>
        <row r="1223">
          <cell r="M1223" t="str">
            <v>DECA</v>
          </cell>
        </row>
        <row r="1224">
          <cell r="M1224" t="str">
            <v>acb.met.tta.1</v>
          </cell>
        </row>
        <row r="1225">
          <cell r="M1225" t="str">
            <v>MONOCOMANDO LAV MESA</v>
          </cell>
        </row>
        <row r="1226">
          <cell r="M1226" t="str">
            <v>DECA</v>
          </cell>
        </row>
        <row r="1227">
          <cell r="M1227" t="str">
            <v>acb.met.mlm.DECUNIC1</v>
          </cell>
        </row>
        <row r="1228">
          <cell r="M1228" t="str">
            <v>acb.met.mlm.DECLEV1</v>
          </cell>
        </row>
        <row r="1229">
          <cell r="M1229" t="str">
            <v>MONOCOMANDO LAV PAREDE</v>
          </cell>
        </row>
        <row r="1230">
          <cell r="M1230" t="str">
            <v>DECA</v>
          </cell>
        </row>
        <row r="1231">
          <cell r="M1231" t="str">
            <v/>
          </cell>
        </row>
        <row r="1232">
          <cell r="M1232" t="str">
            <v>MONOCOMANDO PIA MESA</v>
          </cell>
        </row>
        <row r="1233">
          <cell r="M1233" t="str">
            <v>DECA</v>
          </cell>
        </row>
        <row r="1234">
          <cell r="M1234" t="str">
            <v>acb.met.mpm.DEC1</v>
          </cell>
        </row>
        <row r="1235">
          <cell r="M1235" t="str">
            <v>acb.met.mpm.DECSPI1</v>
          </cell>
        </row>
        <row r="1236">
          <cell r="M1236" t="str">
            <v>MONOCOMANDO PIA PAREDE</v>
          </cell>
        </row>
        <row r="1237">
          <cell r="M1237" t="str">
            <v>DECA</v>
          </cell>
        </row>
        <row r="1238">
          <cell r="M1238" t="str">
            <v/>
          </cell>
        </row>
        <row r="1239">
          <cell r="M1239" t="str">
            <v>DUCHA HIGIÊNICA</v>
          </cell>
        </row>
        <row r="1240">
          <cell r="M1240" t="str">
            <v>DECA</v>
          </cell>
        </row>
        <row r="1241">
          <cell r="M1241" t="str">
            <v>acb.met.duc.1</v>
          </cell>
        </row>
        <row r="1242">
          <cell r="M1242" t="str">
            <v>acb.met.duc.2</v>
          </cell>
        </row>
        <row r="1243">
          <cell r="M1243" t="str">
            <v>acb.met.duc.3</v>
          </cell>
        </row>
        <row r="1244">
          <cell r="M1244" t="str">
            <v>acb.met.duc.4</v>
          </cell>
        </row>
        <row r="1245">
          <cell r="M1245" t="str">
            <v>acb.met.duc.5</v>
          </cell>
        </row>
        <row r="1246">
          <cell r="M1246" t="str">
            <v>acb.met.dusrg.DEC1</v>
          </cell>
        </row>
        <row r="1247">
          <cell r="M1247" t="str">
            <v>CUBA LAV SEMI ENCAIXE</v>
          </cell>
        </row>
        <row r="1248">
          <cell r="M1248" t="str">
            <v>DECA</v>
          </cell>
        </row>
        <row r="1249">
          <cell r="M1249" t="str">
            <v>acb.cub.scx.1</v>
          </cell>
        </row>
        <row r="1250">
          <cell r="M1250" t="str">
            <v>CUBA LAV EMBUTIR</v>
          </cell>
        </row>
        <row r="1251">
          <cell r="M1251" t="str">
            <v>DECA</v>
          </cell>
        </row>
        <row r="1252">
          <cell r="M1252" t="str">
            <v>acb.cub.emb.DECRED1</v>
          </cell>
        </row>
        <row r="1253">
          <cell r="M1253" t="str">
            <v>acb.cub.emb.DECOVA1</v>
          </cell>
        </row>
        <row r="1254">
          <cell r="M1254" t="str">
            <v>CUBA LAV SOBREPOR</v>
          </cell>
        </row>
        <row r="1255">
          <cell r="M1255" t="str">
            <v>DECA</v>
          </cell>
        </row>
        <row r="1256">
          <cell r="M1256" t="str">
            <v>acb.cub.sbp.1</v>
          </cell>
        </row>
        <row r="1257">
          <cell r="M1257" t="str">
            <v/>
          </cell>
        </row>
        <row r="1258">
          <cell r="M1258" t="str">
            <v>CUBA LAV APOIO</v>
          </cell>
        </row>
        <row r="1259">
          <cell r="M1259" t="str">
            <v>DECA</v>
          </cell>
        </row>
        <row r="1260">
          <cell r="M1260" t="str">
            <v>acb.cub.apo.1a</v>
          </cell>
        </row>
        <row r="1261">
          <cell r="M1261" t="str">
            <v>acb.cub.apo.1b</v>
          </cell>
        </row>
        <row r="1262">
          <cell r="M1262" t="str">
            <v>acb.cub.apo.1c</v>
          </cell>
        </row>
        <row r="1263">
          <cell r="M1263" t="str">
            <v>acb.cub.apo.1d</v>
          </cell>
        </row>
        <row r="1264">
          <cell r="M1264" t="str">
            <v>acb.cub.apo.1e</v>
          </cell>
        </row>
        <row r="1265">
          <cell r="M1265" t="str">
            <v>acb.cub.apo.1f</v>
          </cell>
        </row>
        <row r="1266">
          <cell r="M1266" t="str">
            <v>acb.cub.apo.dccu1</v>
          </cell>
        </row>
        <row r="1267">
          <cell r="M1267" t="str">
            <v>CUBA LAV SUSPENSO</v>
          </cell>
        </row>
        <row r="1268">
          <cell r="M1268" t="str">
            <v>DECA</v>
          </cell>
        </row>
        <row r="1269">
          <cell r="M1269" t="str">
            <v>acb.cub.sus.DECQUA1</v>
          </cell>
        </row>
        <row r="1270">
          <cell r="M1270" t="str">
            <v>CUBA COZINHA</v>
          </cell>
        </row>
        <row r="1271">
          <cell r="M1271" t="str">
            <v>MEKAL</v>
          </cell>
        </row>
        <row r="1272">
          <cell r="M1272" t="str">
            <v>acb.cub.pia.MK1</v>
          </cell>
        </row>
        <row r="1273">
          <cell r="M1273" t="str">
            <v>acb.cub.pia.MK2</v>
          </cell>
        </row>
        <row r="1274">
          <cell r="M1274" t="str">
            <v>acb.cub.pia.MK3</v>
          </cell>
        </row>
        <row r="1275">
          <cell r="M1275" t="str">
            <v>FRANKE</v>
          </cell>
        </row>
        <row r="1276">
          <cell r="M1276" t="str">
            <v>acb.cub.pia.3</v>
          </cell>
        </row>
        <row r="1277">
          <cell r="M1277" t="str">
            <v>acb.cub.pia.4</v>
          </cell>
        </row>
        <row r="1278">
          <cell r="M1278" t="str">
            <v>acb.cub.pia.5</v>
          </cell>
        </row>
        <row r="1279">
          <cell r="M1279" t="str">
            <v>TANQUE LOUÇA</v>
          </cell>
        </row>
        <row r="1280">
          <cell r="M1280" t="str">
            <v>DECA</v>
          </cell>
        </row>
        <row r="1281">
          <cell r="M1281" t="str">
            <v>acb.tan.tan.1</v>
          </cell>
        </row>
        <row r="1282">
          <cell r="M1282" t="str">
            <v>COLUNA TANQUE</v>
          </cell>
        </row>
        <row r="1283">
          <cell r="M1283" t="str">
            <v>DECA</v>
          </cell>
        </row>
        <row r="1284">
          <cell r="M1284" t="str">
            <v>acb.tan.col.1</v>
          </cell>
        </row>
        <row r="1285">
          <cell r="M1285" t="str">
            <v>TANQUE INOX</v>
          </cell>
        </row>
        <row r="1286">
          <cell r="M1286" t="str">
            <v>FRANKE</v>
          </cell>
        </row>
        <row r="1287">
          <cell r="M1287" t="str">
            <v>acb.tan.sbp.FRAINX1</v>
          </cell>
        </row>
        <row r="1288">
          <cell r="M1288" t="str">
            <v>LAVATÓRIO LOUÇA</v>
          </cell>
        </row>
        <row r="1289">
          <cell r="M1289" t="str">
            <v>DECA</v>
          </cell>
        </row>
        <row r="1290">
          <cell r="M1290" t="str">
            <v>acb.lav.lav.1</v>
          </cell>
        </row>
        <row r="1291">
          <cell r="M1291" t="str">
            <v>acb.lav.lav.2</v>
          </cell>
        </row>
        <row r="1292">
          <cell r="M1292" t="str">
            <v>acb.lav.lav.DEC3</v>
          </cell>
        </row>
        <row r="1293">
          <cell r="M1293" t="str">
            <v>COLUNA LAVATÓRIO</v>
          </cell>
        </row>
        <row r="1294">
          <cell r="M1294" t="str">
            <v>DECA</v>
          </cell>
        </row>
        <row r="1295">
          <cell r="M1295" t="str">
            <v>acb.lav.col.1</v>
          </cell>
        </row>
        <row r="1296">
          <cell r="M1296" t="str">
            <v>acb.lav.col.DEC2</v>
          </cell>
        </row>
        <row r="1297">
          <cell r="M1297" t="str">
            <v>VÁLVULA LAV</v>
          </cell>
        </row>
        <row r="1298">
          <cell r="M1298" t="str">
            <v>DECA</v>
          </cell>
        </row>
        <row r="1299">
          <cell r="M1299" t="str">
            <v>acb.val.lav.1</v>
          </cell>
        </row>
        <row r="1300">
          <cell r="M1300" t="str">
            <v>acb.val.lav.2</v>
          </cell>
        </row>
        <row r="1301">
          <cell r="M1301" t="str">
            <v>VÁLVULA PIA</v>
          </cell>
        </row>
        <row r="1302">
          <cell r="M1302" t="str">
            <v>DECA</v>
          </cell>
        </row>
        <row r="1303">
          <cell r="M1303" t="str">
            <v>acb.val.pia.1</v>
          </cell>
        </row>
        <row r="1304">
          <cell r="M1304" t="str">
            <v>VÁLVULA TANQUE</v>
          </cell>
        </row>
        <row r="1305">
          <cell r="M1305" t="str">
            <v>DECA</v>
          </cell>
        </row>
        <row r="1306">
          <cell r="M1306" t="str">
            <v>acb.val.tan.1</v>
          </cell>
        </row>
        <row r="1307">
          <cell r="M1307" t="str">
            <v>LADRÃO C/ MISTURADOR</v>
          </cell>
        </row>
        <row r="1308">
          <cell r="M1308" t="str">
            <v>STEVES</v>
          </cell>
        </row>
        <row r="1309">
          <cell r="M1309" t="str">
            <v>acb.lad.ban.1</v>
          </cell>
        </row>
        <row r="1310">
          <cell r="M1310" t="str">
            <v>SIFÃO LAV</v>
          </cell>
        </row>
        <row r="1311">
          <cell r="M1311" t="str">
            <v>DECA</v>
          </cell>
        </row>
        <row r="1312">
          <cell r="M1312" t="str">
            <v>acb.sif.lav.1</v>
          </cell>
        </row>
        <row r="1313">
          <cell r="M1313" t="str">
            <v>SIFÃO PIA/TANQUE</v>
          </cell>
        </row>
        <row r="1314">
          <cell r="M1314" t="str">
            <v>DECA</v>
          </cell>
        </row>
        <row r="1315">
          <cell r="M1315" t="str">
            <v>acb.sif.pia.1</v>
          </cell>
        </row>
        <row r="1316">
          <cell r="M1316" t="str">
            <v>ACAB REG 3/4"</v>
          </cell>
        </row>
        <row r="1317">
          <cell r="M1317" t="str">
            <v>DECA</v>
          </cell>
        </row>
        <row r="1318">
          <cell r="M1318" t="str">
            <v>acb.reg.034.dcizp1</v>
          </cell>
        </row>
        <row r="1319">
          <cell r="M1319" t="str">
            <v>acb.reg.034.dciz1</v>
          </cell>
        </row>
        <row r="1320">
          <cell r="M1320" t="str">
            <v>acb.reg.034.dcun1</v>
          </cell>
        </row>
        <row r="1321">
          <cell r="M1321" t="str">
            <v>acb.reg.034.4</v>
          </cell>
        </row>
        <row r="1322">
          <cell r="M1322" t="str">
            <v>acb.reg.034.dclk1</v>
          </cell>
        </row>
        <row r="1323">
          <cell r="M1323" t="str">
            <v>ACAB REG 1"</v>
          </cell>
        </row>
        <row r="1324">
          <cell r="M1324" t="str">
            <v>DECA</v>
          </cell>
        </row>
        <row r="1325">
          <cell r="M1325" t="str">
            <v>acb.reg.100.1</v>
          </cell>
        </row>
        <row r="1326">
          <cell r="M1326" t="str">
            <v>acb.reg.100.2</v>
          </cell>
        </row>
        <row r="1327">
          <cell r="M1327" t="str">
            <v>ACAB REG 1 1/4"</v>
          </cell>
        </row>
        <row r="1328">
          <cell r="M1328" t="str">
            <v>DECA</v>
          </cell>
        </row>
        <row r="1329">
          <cell r="M1329" t="str">
            <v>acb.reg.114.1</v>
          </cell>
        </row>
        <row r="1330">
          <cell r="M1330" t="str">
            <v>acb.reg.114.2</v>
          </cell>
        </row>
        <row r="1331">
          <cell r="M1331" t="str">
            <v>ACAB REG 1 1/2"</v>
          </cell>
        </row>
        <row r="1332">
          <cell r="M1332" t="str">
            <v>DECA</v>
          </cell>
        </row>
        <row r="1333">
          <cell r="M1333" t="str">
            <v>acb.reg.112.1</v>
          </cell>
        </row>
        <row r="1334">
          <cell r="M1334" t="str">
            <v>acb.reg.112.2</v>
          </cell>
        </row>
        <row r="1335">
          <cell r="M1335" t="str">
            <v>ACAB MONOC CHUVEIRO</v>
          </cell>
        </row>
        <row r="1336">
          <cell r="M1336" t="str">
            <v>DECA</v>
          </cell>
        </row>
        <row r="1337">
          <cell r="M1337" t="str">
            <v>acb.mon.chu.DECUNC1</v>
          </cell>
        </row>
        <row r="1338">
          <cell r="M1338" t="str">
            <v>ACAB MONOC DUCHA</v>
          </cell>
        </row>
        <row r="1339">
          <cell r="M1339" t="str">
            <v>DECA</v>
          </cell>
        </row>
        <row r="1340">
          <cell r="M1340" t="str">
            <v>acb.mon.dch.DECUNC1</v>
          </cell>
        </row>
        <row r="1341">
          <cell r="M1341" t="str">
            <v>VÁLVULA DESCARGA</v>
          </cell>
        </row>
        <row r="1342">
          <cell r="M1342" t="str">
            <v>DECA</v>
          </cell>
        </row>
        <row r="1343">
          <cell r="M1343" t="str">
            <v>acb.val.112.1</v>
          </cell>
        </row>
        <row r="1344">
          <cell r="M1344" t="str">
            <v>acb.val.112.2</v>
          </cell>
        </row>
        <row r="1345">
          <cell r="M1345" t="str">
            <v>acb.val.112.3</v>
          </cell>
        </row>
        <row r="1346">
          <cell r="M1346" t="str">
            <v>BACIA CX ACOPL SD HOR</v>
          </cell>
        </row>
        <row r="1347">
          <cell r="M1347" t="str">
            <v>DECA</v>
          </cell>
        </row>
        <row r="1348">
          <cell r="M1348" t="str">
            <v>acb.vas.bhz.1</v>
          </cell>
        </row>
        <row r="1349">
          <cell r="M1349" t="str">
            <v>BACIA CX ACOPL SD NOR</v>
          </cell>
        </row>
        <row r="1350">
          <cell r="M1350" t="str">
            <v>DECA</v>
          </cell>
        </row>
        <row r="1351">
          <cell r="M1351" t="str">
            <v>acb.vas.bac.1</v>
          </cell>
        </row>
        <row r="1352">
          <cell r="M1352" t="str">
            <v>acb.vas.bac.DECMC1</v>
          </cell>
        </row>
        <row r="1353">
          <cell r="M1353" t="str">
            <v>acb.vas.bac.DECVOG1</v>
          </cell>
        </row>
        <row r="1354">
          <cell r="M1354" t="str">
            <v>CX ACOPLADA</v>
          </cell>
        </row>
        <row r="1355">
          <cell r="M1355" t="str">
            <v>DECA</v>
          </cell>
        </row>
        <row r="1356">
          <cell r="M1356" t="str">
            <v>acb.vas.cax.1</v>
          </cell>
        </row>
        <row r="1357">
          <cell r="M1357" t="str">
            <v>acb.vas.cax.2</v>
          </cell>
        </row>
        <row r="1358">
          <cell r="M1358" t="str">
            <v>acb.vas.cax.DECMC1</v>
          </cell>
        </row>
        <row r="1359">
          <cell r="M1359" t="str">
            <v>acb.vas.cax.DECVOG1</v>
          </cell>
        </row>
        <row r="1360">
          <cell r="M1360" t="str">
            <v>BACIA CONV. SD NOR</v>
          </cell>
        </row>
        <row r="1361">
          <cell r="M1361" t="str">
            <v>DECA</v>
          </cell>
        </row>
        <row r="1362">
          <cell r="M1362" t="str">
            <v>acb.vas.ban.1</v>
          </cell>
        </row>
        <row r="1363">
          <cell r="M1363" t="str">
            <v>ASSENTO P/ VASO</v>
          </cell>
        </row>
        <row r="1364">
          <cell r="M1364" t="str">
            <v>DECA</v>
          </cell>
        </row>
        <row r="1365">
          <cell r="M1365" t="str">
            <v>acb.vas.ass.1</v>
          </cell>
        </row>
        <row r="1366">
          <cell r="M1366" t="str">
            <v>acb.vas.ass.2</v>
          </cell>
        </row>
        <row r="1367">
          <cell r="M1367" t="str">
            <v>acb.vas.ass.3</v>
          </cell>
        </row>
        <row r="1368">
          <cell r="M1368" t="str">
            <v>acb.vas.ass.4</v>
          </cell>
        </row>
        <row r="1369">
          <cell r="M1369" t="str">
            <v>acb.vas.ass.DECMC1</v>
          </cell>
        </row>
        <row r="1370">
          <cell r="M1370" t="str">
            <v>CABIDE</v>
          </cell>
        </row>
        <row r="1371">
          <cell r="M1371" t="str">
            <v>DECA</v>
          </cell>
        </row>
        <row r="1372">
          <cell r="M1372" t="str">
            <v>acb.ace.cab.1</v>
          </cell>
        </row>
        <row r="1373">
          <cell r="M1373" t="str">
            <v>acb.ace.cab.2</v>
          </cell>
        </row>
        <row r="1374">
          <cell r="M1374" t="str">
            <v>acb.ace.cab.3</v>
          </cell>
        </row>
        <row r="1375">
          <cell r="M1375" t="str">
            <v>PORTA-TOALHA</v>
          </cell>
        </row>
        <row r="1376">
          <cell r="M1376" t="str">
            <v>DECA</v>
          </cell>
        </row>
        <row r="1377">
          <cell r="M1377" t="str">
            <v>acb.ace.toa.1</v>
          </cell>
        </row>
        <row r="1378">
          <cell r="M1378" t="str">
            <v>PAPELEIRA</v>
          </cell>
        </row>
        <row r="1379">
          <cell r="M1379" t="str">
            <v>DECA</v>
          </cell>
        </row>
        <row r="1380">
          <cell r="M1380" t="str">
            <v>acb.ace.pap.1</v>
          </cell>
        </row>
        <row r="1381">
          <cell r="M1381" t="str">
            <v>acb.ace.pap.2</v>
          </cell>
        </row>
        <row r="1382">
          <cell r="M1382" t="str">
            <v>SABONETEIRA</v>
          </cell>
        </row>
        <row r="1383">
          <cell r="M1383" t="str">
            <v>DECA</v>
          </cell>
        </row>
        <row r="1384">
          <cell r="M1384" t="str">
            <v>acb.ace.sab.1</v>
          </cell>
        </row>
        <row r="1385">
          <cell r="M1385" t="str">
            <v>KIT FIXAÇÃO BACIA</v>
          </cell>
        </row>
        <row r="1386">
          <cell r="M1386" t="str">
            <v>DECA</v>
          </cell>
        </row>
        <row r="1387">
          <cell r="M1387" t="str">
            <v>acb.kit.fix.dc1</v>
          </cell>
        </row>
        <row r="1388">
          <cell r="M1388" t="str">
            <v>KIT FIXAÇÃO TANQUE</v>
          </cell>
        </row>
        <row r="1389">
          <cell r="M1389" t="str">
            <v>acb.vas.acs.1</v>
          </cell>
        </row>
        <row r="1390">
          <cell r="M1390" t="str">
            <v>acb.tan.acs.fix1</v>
          </cell>
        </row>
        <row r="1391">
          <cell r="M1391" t="str">
            <v>ENGATE FLEXÍVEL</v>
          </cell>
        </row>
        <row r="1392">
          <cell r="M1392" t="str">
            <v>acb.eng.flx.1</v>
          </cell>
        </row>
        <row r="1393">
          <cell r="M1393" t="str">
            <v>BARRA APOIO PNE</v>
          </cell>
        </row>
        <row r="1394">
          <cell r="M1394" t="str">
            <v/>
          </cell>
        </row>
        <row r="1395">
          <cell r="M1395" t="str">
            <v>TUBO DE LIGAÇÃO</v>
          </cell>
        </row>
        <row r="1396">
          <cell r="M1396" t="str">
            <v>acb.tub.lig.1</v>
          </cell>
        </row>
        <row r="1397">
          <cell r="M1397" t="str">
            <v>BANHEIRAS</v>
          </cell>
        </row>
        <row r="1398">
          <cell r="M1398" t="str">
            <v>JACUZZI</v>
          </cell>
        </row>
        <row r="1399">
          <cell r="M1399" t="str">
            <v>acb.eqp.ban.1</v>
          </cell>
        </row>
        <row r="1400">
          <cell r="M1400" t="str">
            <v>CHUVEIROS</v>
          </cell>
        </row>
        <row r="1401">
          <cell r="M1401" t="str">
            <v>EXTERNO</v>
          </cell>
        </row>
        <row r="1402">
          <cell r="M1402" t="str">
            <v>acb.chu.tet.1</v>
          </cell>
        </row>
        <row r="1403">
          <cell r="M1403" t="str">
            <v>INTERNO</v>
          </cell>
        </row>
        <row r="1404">
          <cell r="M1404" t="str">
            <v>acb.chu.DEC.ACQ1</v>
          </cell>
        </row>
        <row r="1405">
          <cell r="M1405" t="str">
            <v>ACABAMENTOS (pedras)</v>
          </cell>
        </row>
        <row r="1406">
          <cell r="M1406" t="str">
            <v>GRANITOS</v>
          </cell>
        </row>
        <row r="1407">
          <cell r="M1407" t="str">
            <v>PRETO SÃO GABRIEL</v>
          </cell>
        </row>
        <row r="1408">
          <cell r="M1408" t="str">
            <v>acb.gra.psg.40x40</v>
          </cell>
        </row>
        <row r="1409">
          <cell r="M1409" t="str">
            <v>acb.gra.psg.75x75</v>
          </cell>
        </row>
        <row r="1410">
          <cell r="M1410" t="str">
            <v>acb.pis.sol.psg15</v>
          </cell>
        </row>
        <row r="1411">
          <cell r="M1411" t="str">
            <v>acb.hsi.bgr.1</v>
          </cell>
        </row>
        <row r="1412">
          <cell r="M1412" t="str">
            <v>acb.hsi.be1.1</v>
          </cell>
        </row>
        <row r="1413">
          <cell r="M1413" t="str">
            <v>acb.hsi.be2.1</v>
          </cell>
        </row>
        <row r="1414">
          <cell r="M1414" t="str">
            <v>acb.hsi.bdr.1</v>
          </cell>
        </row>
        <row r="1415">
          <cell r="M1415" t="str">
            <v>acb.hsi.bsr.1</v>
          </cell>
        </row>
        <row r="1416">
          <cell r="M1416" t="str">
            <v>acb.hsi.sai.10</v>
          </cell>
        </row>
        <row r="1417">
          <cell r="M1417" t="str">
            <v>acb.hsi.sai.20</v>
          </cell>
        </row>
        <row r="1418">
          <cell r="M1418" t="str">
            <v>BRANCO SIENA</v>
          </cell>
        </row>
        <row r="1419">
          <cell r="M1419" t="str">
            <v>acb.gra.brs.50x100</v>
          </cell>
        </row>
        <row r="1420">
          <cell r="M1420" t="str">
            <v>QUARTZITO</v>
          </cell>
        </row>
        <row r="1421">
          <cell r="M1421" t="str">
            <v>CINZA ABSOLUTO</v>
          </cell>
        </row>
        <row r="1422">
          <cell r="M1422" t="str">
            <v>acb.qua.rev.cza</v>
          </cell>
        </row>
        <row r="1423">
          <cell r="M1423" t="str">
            <v>acb.hsi.rdbp.cza16</v>
          </cell>
        </row>
        <row r="1424">
          <cell r="M1424" t="str">
            <v>MÁRMORES</v>
          </cell>
        </row>
        <row r="1425">
          <cell r="M1425" t="str">
            <v>BEGE BAHIA</v>
          </cell>
        </row>
        <row r="1426">
          <cell r="M1426" t="str">
            <v>acb.mar.bgb.40x40</v>
          </cell>
        </row>
        <row r="1427">
          <cell r="M1427" t="str">
            <v>acb.abrbgb.pol(m2)</v>
          </cell>
        </row>
        <row r="1428">
          <cell r="M1428" t="str">
            <v>acb.</v>
          </cell>
        </row>
        <row r="1429">
          <cell r="M1429" t="str">
            <v>acb.hsi.</v>
          </cell>
        </row>
        <row r="1430">
          <cell r="M1430" t="str">
            <v>BRANCO ESPECIAL</v>
          </cell>
        </row>
        <row r="1431">
          <cell r="M1431" t="str">
            <v>acb.hsi.bre.1</v>
          </cell>
        </row>
        <row r="1432">
          <cell r="M1432" t="str">
            <v>acb.hsi.bre.rdb10</v>
          </cell>
        </row>
        <row r="1433">
          <cell r="M1433" t="str">
            <v>acb.hsi.bdr.1</v>
          </cell>
        </row>
        <row r="1434">
          <cell r="M1434" t="str">
            <v>acb.pis.sol.bre15</v>
          </cell>
        </row>
        <row r="1435">
          <cell r="M1435" t="str">
            <v>TRAVERTINO ROMANO</v>
          </cell>
        </row>
        <row r="1436">
          <cell r="M1436" t="str">
            <v>acb.hsi.tvr.1</v>
          </cell>
        </row>
        <row r="1437">
          <cell r="M1437" t="str">
            <v>TRAVERTINO NAVONA</v>
          </cell>
        </row>
        <row r="1438">
          <cell r="M1438" t="str">
            <v>acb.mar.tvn.bru(m2)</v>
          </cell>
        </row>
        <row r="1439">
          <cell r="M1439" t="str">
            <v>SERV. DIVERSOS</v>
          </cell>
        </row>
        <row r="1440">
          <cell r="M1440" t="str">
            <v>acb.hsi.fcu.1</v>
          </cell>
        </row>
        <row r="1441">
          <cell r="M1441" t="str">
            <v>acb.hsi.fto.1</v>
          </cell>
        </row>
        <row r="1442">
          <cell r="M1442" t="str">
            <v>acb.hsi.pol.1</v>
          </cell>
        </row>
        <row r="1443">
          <cell r="M1443" t="str">
            <v>acb.hsi.pol.2</v>
          </cell>
        </row>
        <row r="1444">
          <cell r="M1444" t="str">
            <v>acb.hsi.meq.1</v>
          </cell>
        </row>
        <row r="1445">
          <cell r="M1445" t="str">
            <v>acb.hsi.meq.2</v>
          </cell>
        </row>
        <row r="1446">
          <cell r="M1446" t="str">
            <v>acb.hsi.col.1</v>
          </cell>
        </row>
        <row r="1447">
          <cell r="M1447" t="str">
            <v>acb.hsi.col.2</v>
          </cell>
        </row>
        <row r="1448">
          <cell r="M1448" t="str">
            <v>acb.hsi.bol.1</v>
          </cell>
        </row>
        <row r="1449">
          <cell r="M1449" t="str">
            <v>acb.hsi.lev.1</v>
          </cell>
        </row>
        <row r="1450">
          <cell r="M1450" t="str">
            <v>SINTÉTICOS</v>
          </cell>
        </row>
        <row r="1451">
          <cell r="M1451" t="str">
            <v>NANOGLASS</v>
          </cell>
        </row>
        <row r="1452">
          <cell r="M1452" t="str">
            <v>acb.rev.snt.ngl01a</v>
          </cell>
        </row>
        <row r="1453">
          <cell r="M1453" t="str">
            <v>acb.rev.snt.ngl01b</v>
          </cell>
        </row>
        <row r="1454">
          <cell r="M1454" t="str">
            <v>acb.rev.snt.ngl01c</v>
          </cell>
        </row>
        <row r="1455">
          <cell r="M1455" t="str">
            <v>acb.rev.snt.ngl01d</v>
          </cell>
        </row>
        <row r="1456">
          <cell r="M1456" t="str">
            <v>THECNISTONE</v>
          </cell>
        </row>
        <row r="1457">
          <cell r="M1457" t="str">
            <v>acb.rev.qtz.tch01a</v>
          </cell>
        </row>
        <row r="1458">
          <cell r="M1458" t="str">
            <v>QUARTZO STONE</v>
          </cell>
        </row>
        <row r="1459">
          <cell r="M1459" t="str">
            <v>acb.bcd.qtz.AW01</v>
          </cell>
        </row>
        <row r="1460">
          <cell r="M1460" t="str">
            <v>acb.rdb.qtz.AW10</v>
          </cell>
        </row>
        <row r="1461">
          <cell r="M1461" t="str">
            <v>acb.rdb.qtz.AW20</v>
          </cell>
        </row>
        <row r="1462">
          <cell r="M1462" t="str">
            <v>acb.acbd.qtz.AW01</v>
          </cell>
        </row>
        <row r="1463">
          <cell r="M1463" t="str">
            <v>acb.acbs.qtz.AW01</v>
          </cell>
        </row>
        <row r="1464">
          <cell r="M1464" t="str">
            <v>acb.sai.qtz.AW10</v>
          </cell>
        </row>
        <row r="1465">
          <cell r="M1465" t="str">
            <v>acb.sai.qtz.AW20</v>
          </cell>
        </row>
        <row r="1466">
          <cell r="M1466" t="str">
            <v>PEDRA QUARTZO</v>
          </cell>
        </row>
        <row r="1467">
          <cell r="M1467" t="str">
            <v>PIRENÓPOLIS</v>
          </cell>
        </row>
        <row r="1468">
          <cell r="M1468" t="str">
            <v>acb.pis.pir.f1</v>
          </cell>
        </row>
        <row r="1469">
          <cell r="M1469" t="str">
            <v>acb.pis.pir.pir1</v>
          </cell>
        </row>
        <row r="1470">
          <cell r="M1470" t="str">
            <v>MADEIRA</v>
          </cell>
        </row>
        <row r="1471">
          <cell r="M1471" t="str">
            <v>acb.pedrmad.fil.rus01</v>
          </cell>
        </row>
        <row r="1472">
          <cell r="M1472" t="str">
            <v>PEDRA PORTUGUESA</v>
          </cell>
        </row>
        <row r="1473">
          <cell r="M1473" t="str">
            <v>acb.pis.ptg.br01</v>
          </cell>
        </row>
        <row r="1474">
          <cell r="M1474" t="str">
            <v>acb.pis.mei.crd01</v>
          </cell>
        </row>
        <row r="1475">
          <cell r="M1475" t="str">
            <v>PEDRA VULCÂNICA</v>
          </cell>
        </row>
        <row r="1476">
          <cell r="M1476" t="str">
            <v>HIJAÚ</v>
          </cell>
        </row>
        <row r="1477">
          <cell r="M1477" t="str">
            <v>acb.rev.hij.10x10 L</v>
          </cell>
        </row>
        <row r="1478">
          <cell r="M1478" t="str">
            <v>ACABAMENTOS (pintura)</v>
          </cell>
        </row>
        <row r="1479">
          <cell r="M1479" t="str">
            <v>LIXAS</v>
          </cell>
        </row>
        <row r="1480">
          <cell r="M1480" t="str">
            <v>acb.pnt.lxmet.100</v>
          </cell>
        </row>
        <row r="1481">
          <cell r="M1481" t="str">
            <v>acb.pnt.lxmad.100</v>
          </cell>
        </row>
        <row r="1482">
          <cell r="M1482" t="str">
            <v>acb.dlx.4".g60</v>
          </cell>
        </row>
        <row r="1483">
          <cell r="M1483" t="str">
            <v>acb.dlx.7".g36</v>
          </cell>
        </row>
        <row r="1484">
          <cell r="M1484" t="str">
            <v>acb.dlx.7".g100</v>
          </cell>
        </row>
        <row r="1485">
          <cell r="M1485" t="str">
            <v>MASSA</v>
          </cell>
        </row>
        <row r="1486">
          <cell r="M1486" t="str">
            <v>acb.pnt.mss.1</v>
          </cell>
        </row>
        <row r="1487">
          <cell r="M1487" t="str">
            <v>acb.pnt.mss.2</v>
          </cell>
        </row>
        <row r="1488">
          <cell r="M1488" t="str">
            <v>FUNDO</v>
          </cell>
        </row>
        <row r="1489">
          <cell r="M1489" t="str">
            <v>acb.pnt.sel.1</v>
          </cell>
        </row>
        <row r="1490">
          <cell r="M1490" t="str">
            <v>acb.pnt.sel.2</v>
          </cell>
        </row>
        <row r="1491">
          <cell r="M1491" t="str">
            <v>acb.pnt.gss.1</v>
          </cell>
        </row>
        <row r="1492">
          <cell r="M1492" t="str">
            <v>SOLVENTE</v>
          </cell>
        </row>
        <row r="1493">
          <cell r="M1493" t="str">
            <v>acb.pnt.slv.1</v>
          </cell>
        </row>
        <row r="1494">
          <cell r="M1494" t="str">
            <v>acb.pnt.slv.2</v>
          </cell>
        </row>
        <row r="1495">
          <cell r="M1495" t="str">
            <v>PROTEÇÃO</v>
          </cell>
        </row>
        <row r="1496">
          <cell r="M1496" t="str">
            <v>acb.pnt.zrc.1</v>
          </cell>
        </row>
        <row r="1497">
          <cell r="M1497" t="str">
            <v>acb.pnt.pri.1</v>
          </cell>
        </row>
        <row r="1498">
          <cell r="M1498" t="str">
            <v>TINTA (PVA + ACRÍLICA)</v>
          </cell>
        </row>
        <row r="1499">
          <cell r="M1499" t="str">
            <v>acb.pnt.pva.1</v>
          </cell>
        </row>
        <row r="1500">
          <cell r="M1500" t="str">
            <v>acb.pnt.acr.1</v>
          </cell>
        </row>
        <row r="1501">
          <cell r="M1501" t="str">
            <v>TINTA (ESMALTE)</v>
          </cell>
        </row>
        <row r="1502">
          <cell r="M1502" t="str">
            <v>acb.pnt.esm.act.bra1</v>
          </cell>
        </row>
        <row r="1503">
          <cell r="M1503" t="str">
            <v>VERNIZ P/ PISO</v>
          </cell>
        </row>
        <row r="1504">
          <cell r="M1504" t="str">
            <v>SINTECO</v>
          </cell>
        </row>
        <row r="1505">
          <cell r="M1505" t="str">
            <v>acb.vnz.stk.fo1</v>
          </cell>
        </row>
        <row r="1506">
          <cell r="M1506" t="str">
            <v>acb.vnz.stk.ab1</v>
          </cell>
        </row>
        <row r="1507">
          <cell r="M1507" t="str">
            <v>acb.vnz.stk.sb1</v>
          </cell>
        </row>
        <row r="1508">
          <cell r="M1508" t="str">
            <v>VERNIZES</v>
          </cell>
        </row>
        <row r="1509">
          <cell r="M1509" t="str">
            <v>CETOL</v>
          </cell>
        </row>
        <row r="1510">
          <cell r="M1510" t="str">
            <v>acb.vnz.cet.1</v>
          </cell>
        </row>
        <row r="1511">
          <cell r="M1511" t="str">
            <v>BONA</v>
          </cell>
        </row>
        <row r="1512">
          <cell r="M1512" t="str">
            <v>acb.vnz.bon.meg1</v>
          </cell>
        </row>
        <row r="1513">
          <cell r="M1513" t="str">
            <v>acb.vnz.bon.</v>
          </cell>
        </row>
        <row r="1514">
          <cell r="M1514" t="str">
            <v>ACABAMENTOS (elétricos)</v>
          </cell>
        </row>
        <row r="1515">
          <cell r="M1515" t="str">
            <v>TOMADAS E INTERRUPTORES</v>
          </cell>
        </row>
        <row r="1516">
          <cell r="M1516" t="str">
            <v>PIALPLUS</v>
          </cell>
        </row>
        <row r="1517">
          <cell r="M1517" t="str">
            <v>acb.ele.sup.1a</v>
          </cell>
        </row>
        <row r="1518">
          <cell r="M1518" t="str">
            <v>acb.ele.sup.2</v>
          </cell>
        </row>
        <row r="1519">
          <cell r="M1519" t="str">
            <v>acb.ele.mdt.1</v>
          </cell>
        </row>
        <row r="1520">
          <cell r="M1520" t="str">
            <v>acb.ele.mis.1</v>
          </cell>
        </row>
        <row r="1521">
          <cell r="M1521" t="str">
            <v>acb.ele.mip.1</v>
          </cell>
        </row>
        <row r="1522">
          <cell r="M1522" t="str">
            <v>acb.ele.mii.1</v>
          </cell>
        </row>
        <row r="1523">
          <cell r="M1523" t="str">
            <v>acb.ele.mid.1</v>
          </cell>
        </row>
        <row r="1524">
          <cell r="M1524" t="str">
            <v>acb.ele.mtv.1</v>
          </cell>
        </row>
        <row r="1525">
          <cell r="M1525" t="str">
            <v>acb.ele.mte.1</v>
          </cell>
        </row>
        <row r="1526">
          <cell r="M1526" t="str">
            <v>acb.ele.mdd.1</v>
          </cell>
        </row>
        <row r="1527">
          <cell r="M1527" t="str">
            <v>acb.ele.mcg.1</v>
          </cell>
        </row>
        <row r="1528">
          <cell r="M1528" t="str">
            <v>acb.ele.mfu.1</v>
          </cell>
        </row>
        <row r="1529">
          <cell r="M1529" t="str">
            <v>acb.ele.plc.1</v>
          </cell>
        </row>
        <row r="1530">
          <cell r="M1530" t="str">
            <v>acb.ele.plc.2</v>
          </cell>
        </row>
        <row r="1531">
          <cell r="M1531" t="str">
            <v>acb.ele.plc.3</v>
          </cell>
        </row>
        <row r="1532">
          <cell r="M1532" t="str">
            <v>acb.ele.plc.4</v>
          </cell>
        </row>
        <row r="1533">
          <cell r="M1533" t="str">
            <v>acb.ele.cxp.1</v>
          </cell>
        </row>
        <row r="1534">
          <cell r="M1534" t="str">
            <v>LUMINÁRIAS</v>
          </cell>
        </row>
        <row r="1535">
          <cell r="M1535" t="str">
            <v>acb.lum.pdt.1</v>
          </cell>
        </row>
        <row r="1536">
          <cell r="M1536" t="str">
            <v>acb.lum.sbp.1</v>
          </cell>
        </row>
        <row r="1537">
          <cell r="M1537" t="str">
            <v>acb.lum.sbp.2</v>
          </cell>
        </row>
        <row r="1538">
          <cell r="M1538" t="str">
            <v>acb.lum.sbp.3</v>
          </cell>
        </row>
        <row r="1539">
          <cell r="M1539" t="str">
            <v>acb.lum.emb.1</v>
          </cell>
        </row>
        <row r="1540">
          <cell r="M1540" t="str">
            <v>acb.lum.ext.1</v>
          </cell>
        </row>
        <row r="1541">
          <cell r="M1541" t="str">
            <v>ACB (FORROS)</v>
          </cell>
        </row>
        <row r="1542">
          <cell r="M1542" t="str">
            <v>GESSO</v>
          </cell>
        </row>
        <row r="1543">
          <cell r="M1543" t="str">
            <v>acb.frg.san.1</v>
          </cell>
        </row>
        <row r="1544">
          <cell r="M1544" t="str">
            <v>acb.frg.car.1</v>
          </cell>
        </row>
        <row r="1545">
          <cell r="M1545" t="str">
            <v>acb.frg.plc.1</v>
          </cell>
        </row>
        <row r="1546">
          <cell r="M1546" t="str">
            <v>PVC</v>
          </cell>
        </row>
        <row r="1547">
          <cell r="M1547" t="str">
            <v>acb.frp.pvc.1</v>
          </cell>
        </row>
        <row r="1548">
          <cell r="M1548" t="str">
            <v>PAISAGISMO</v>
          </cell>
        </row>
        <row r="1549">
          <cell r="M1549" t="str">
            <v>SUBSTRATO</v>
          </cell>
        </row>
        <row r="1550">
          <cell r="M1550" t="str">
            <v>psg.sub.ter.adub01</v>
          </cell>
        </row>
        <row r="1551">
          <cell r="M1551" t="str">
            <v>ADUBO</v>
          </cell>
        </row>
        <row r="1552">
          <cell r="M1552" t="str">
            <v>psg.adb.gad.20L</v>
          </cell>
        </row>
        <row r="1553">
          <cell r="M1553" t="str">
            <v>psg.adb.frg.20L</v>
          </cell>
        </row>
        <row r="1554">
          <cell r="M1554" t="str">
            <v>psg.adb.qui.50kg</v>
          </cell>
        </row>
        <row r="1555">
          <cell r="M1555" t="str">
            <v>ADITIVOS</v>
          </cell>
        </row>
        <row r="1556">
          <cell r="M1556" t="str">
            <v>psg.adt.cal.25kg</v>
          </cell>
        </row>
        <row r="1557">
          <cell r="M1557" t="str">
            <v>PLANTAS</v>
          </cell>
        </row>
        <row r="1558">
          <cell r="M1558" t="str">
            <v>psg.pla.arb.70</v>
          </cell>
        </row>
        <row r="1559">
          <cell r="M1559" t="str">
            <v>psg.pla.arv.100</v>
          </cell>
        </row>
        <row r="1560">
          <cell r="M1560" t="str">
            <v>psg.pla.arv.200</v>
          </cell>
        </row>
        <row r="1561">
          <cell r="M1561" t="str">
            <v>psg.pla.arv.400</v>
          </cell>
        </row>
        <row r="1562">
          <cell r="M1562" t="str">
            <v>FORRAÇÃO</v>
          </cell>
        </row>
        <row r="1563">
          <cell r="M1563" t="str">
            <v>psg.gram.esm.tpt.</v>
          </cell>
        </row>
        <row r="1564">
          <cell r="M1564" t="str">
            <v>PEDRA ORNAMENTAL</v>
          </cell>
        </row>
        <row r="1565">
          <cell r="M1565" t="str">
            <v>psg.pdr.seixo.bege.</v>
          </cell>
        </row>
        <row r="1566">
          <cell r="M1566" t="str">
            <v>COMPLEMENTOS PSG</v>
          </cell>
        </row>
        <row r="1567">
          <cell r="M1567" t="str">
            <v>psg.div.limit.15</v>
          </cell>
        </row>
        <row r="1569">
          <cell r="M1569" t="str">
            <v>EQUIPAMENTOS (locação)</v>
          </cell>
        </row>
        <row r="1570">
          <cell r="M1570" t="str">
            <v>ANDAIMES</v>
          </cell>
        </row>
        <row r="1571">
          <cell r="M1571" t="str">
            <v>eql.atu.pnl.a1</v>
          </cell>
        </row>
        <row r="1572">
          <cell r="M1572" t="str">
            <v>eql.atu.pnl.a2</v>
          </cell>
        </row>
        <row r="1573">
          <cell r="M1573" t="str">
            <v>eql.atu.pnl.a3</v>
          </cell>
        </row>
        <row r="1574">
          <cell r="M1574" t="str">
            <v>eql.atu.dgn.a1</v>
          </cell>
        </row>
        <row r="1575">
          <cell r="M1575" t="str">
            <v>eql.atu.dgn.a2</v>
          </cell>
        </row>
        <row r="1576">
          <cell r="M1576" t="str">
            <v>eql.atu.dgn.a3</v>
          </cell>
        </row>
        <row r="1577">
          <cell r="M1577" t="str">
            <v>eql.atu.pis.a1</v>
          </cell>
        </row>
        <row r="1578">
          <cell r="M1578" t="str">
            <v>eql.atu.pis.a2</v>
          </cell>
        </row>
        <row r="1579">
          <cell r="M1579" t="str">
            <v>eql.atu.pis.a3</v>
          </cell>
        </row>
        <row r="1580">
          <cell r="M1580" t="str">
            <v>eql.atu.gcp.a1</v>
          </cell>
        </row>
        <row r="1581">
          <cell r="M1581" t="str">
            <v>eql.atu.gcp.a2</v>
          </cell>
        </row>
        <row r="1582">
          <cell r="M1582" t="str">
            <v>eql.atu.gcp.a3</v>
          </cell>
        </row>
        <row r="1583">
          <cell r="M1583" t="str">
            <v>eql.atu.gcs.a1</v>
          </cell>
        </row>
        <row r="1584">
          <cell r="M1584" t="str">
            <v>eql.atu.gcs.a2</v>
          </cell>
        </row>
        <row r="1585">
          <cell r="M1585" t="str">
            <v>eql.atu.gcs.a3</v>
          </cell>
        </row>
        <row r="1586">
          <cell r="M1586" t="str">
            <v>eql.atu.brr.a1</v>
          </cell>
        </row>
        <row r="1587">
          <cell r="M1587" t="str">
            <v>eql.atu.brr.a2</v>
          </cell>
        </row>
        <row r="1588">
          <cell r="M1588" t="str">
            <v>eql.atu.brr.a3</v>
          </cell>
        </row>
        <row r="1589">
          <cell r="M1589" t="str">
            <v>eql.atu.spt.1</v>
          </cell>
        </row>
        <row r="1590">
          <cell r="M1590" t="str">
            <v>eql.atu.rdz.1</v>
          </cell>
        </row>
        <row r="1591">
          <cell r="M1591" t="str">
            <v>eql.atu.esc.1</v>
          </cell>
        </row>
        <row r="1592">
          <cell r="M1592" t="str">
            <v>eql.atu.esc.2</v>
          </cell>
        </row>
        <row r="1593">
          <cell r="M1593" t="str">
            <v>eqp.loc.afa.2</v>
          </cell>
        </row>
        <row r="1594">
          <cell r="M1594" t="str">
            <v>MARTELO ROMPEDOR</v>
          </cell>
        </row>
        <row r="1595">
          <cell r="M1595" t="str">
            <v>eql.mar.rom.1</v>
          </cell>
        </row>
        <row r="1596">
          <cell r="M1596" t="str">
            <v>eql.mar.rom.2</v>
          </cell>
        </row>
        <row r="1597">
          <cell r="M1597" t="str">
            <v>eql.mar.rom.3</v>
          </cell>
        </row>
        <row r="1598">
          <cell r="M1598" t="str">
            <v>BETONEIRA</v>
          </cell>
        </row>
        <row r="1599">
          <cell r="M1599" t="str">
            <v>eql.bet.320l.1</v>
          </cell>
        </row>
        <row r="1600">
          <cell r="M1600" t="str">
            <v>COMPACTADOR</v>
          </cell>
        </row>
        <row r="1601">
          <cell r="M1601" t="str">
            <v>eql.sap.70kg.1</v>
          </cell>
        </row>
        <row r="1602">
          <cell r="M1602" t="str">
            <v>eql.sap.70kg.2</v>
          </cell>
        </row>
        <row r="1603">
          <cell r="M1603" t="str">
            <v>eql.sap.70kg.3</v>
          </cell>
        </row>
        <row r="1604">
          <cell r="M1604" t="str">
            <v>BOMBA CONCRETO</v>
          </cell>
        </row>
        <row r="1605">
          <cell r="M1605" t="str">
            <v>eql.loc.maq.3</v>
          </cell>
        </row>
        <row r="1606">
          <cell r="M1606" t="str">
            <v>CONTAINER ENTULHO</v>
          </cell>
        </row>
        <row r="1607">
          <cell r="M1607" t="str">
            <v>eql.loc.con.1</v>
          </cell>
        </row>
        <row r="1608">
          <cell r="M1608" t="str">
            <v>PERFURAÇÃO SOLO</v>
          </cell>
        </row>
        <row r="1609">
          <cell r="M1609" t="str">
            <v>eql.fur.20/30/60.dia</v>
          </cell>
        </row>
        <row r="1610">
          <cell r="M1610" t="str">
            <v>eql.fur.20/30/60.quinz</v>
          </cell>
        </row>
        <row r="1611">
          <cell r="M1611" t="str">
            <v>eql.fur.20/30/60.mês</v>
          </cell>
        </row>
        <row r="1612">
          <cell r="M1612" t="str">
            <v>TALHA MANUAL</v>
          </cell>
        </row>
        <row r="1613">
          <cell r="M1613" t="str">
            <v>eql.tlh.man.500kg</v>
          </cell>
        </row>
        <row r="1614">
          <cell r="M1614" t="str">
            <v>FRETES</v>
          </cell>
        </row>
        <row r="1615">
          <cell r="M1615" t="str">
            <v>tra.fre.pqn.1</v>
          </cell>
        </row>
        <row r="1616">
          <cell r="M1616" t="str">
            <v>tra.fre.pqn.2</v>
          </cell>
        </row>
        <row r="1617">
          <cell r="M1617" t="str">
            <v>tra.fre.med.1</v>
          </cell>
        </row>
        <row r="1618">
          <cell r="M1618" t="str">
            <v>tra.fre.med.2</v>
          </cell>
        </row>
        <row r="1619">
          <cell r="M1619" t="str">
            <v>tra.fre.gde.1</v>
          </cell>
        </row>
        <row r="1620">
          <cell r="M1620" t="str">
            <v>tra.fre.gde.2</v>
          </cell>
        </row>
        <row r="1621">
          <cell r="M1621" t="str">
            <v>tra.fre.</v>
          </cell>
        </row>
        <row r="1622">
          <cell r="M1622" t="str">
            <v>FIM DA LISTA</v>
          </cell>
        </row>
      </sheetData>
      <sheetData sheetId="18">
        <row r="9">
          <cell r="AY9">
            <v>0</v>
          </cell>
        </row>
      </sheetData>
      <sheetData sheetId="19" refreshError="1"/>
      <sheetData sheetId="20" refreshError="1"/>
      <sheetData sheetId="21">
        <row r="69">
          <cell r="AC69">
            <v>17684.167645760001</v>
          </cell>
        </row>
      </sheetData>
      <sheetData sheetId="22">
        <row r="30">
          <cell r="AX30" t="str">
            <v>REFORMA DE APARTAMENTO</v>
          </cell>
        </row>
      </sheetData>
      <sheetData sheetId="23">
        <row r="25">
          <cell r="BW25">
            <v>0.22949268409279902</v>
          </cell>
        </row>
      </sheetData>
      <sheetData sheetId="24">
        <row r="23">
          <cell r="C23">
            <v>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B4" t="str">
            <v>1. MÃO DE OBRA</v>
          </cell>
        </row>
        <row r="5">
          <cell r="B5" t="str">
            <v>MOBAS</v>
          </cell>
        </row>
        <row r="6">
          <cell r="B6" t="str">
            <v>MOELE</v>
          </cell>
        </row>
        <row r="7">
          <cell r="B7" t="str">
            <v>MOHSI</v>
          </cell>
        </row>
        <row r="8">
          <cell r="B8" t="str">
            <v>MOACB</v>
          </cell>
        </row>
        <row r="9">
          <cell r="B9" t="str">
            <v>SUBTOTAIS</v>
          </cell>
        </row>
        <row r="11">
          <cell r="B11" t="str">
            <v>2. MATERIAL</v>
          </cell>
        </row>
        <row r="12">
          <cell r="B12" t="str">
            <v>MTBAS</v>
          </cell>
        </row>
        <row r="13">
          <cell r="B13" t="str">
            <v>MTSTR</v>
          </cell>
        </row>
        <row r="14">
          <cell r="B14" t="str">
            <v>MTELE</v>
          </cell>
        </row>
        <row r="15">
          <cell r="B15" t="str">
            <v>MTHSI</v>
          </cell>
        </row>
        <row r="16">
          <cell r="B16" t="str">
            <v>MTACB</v>
          </cell>
        </row>
        <row r="17">
          <cell r="B17" t="str">
            <v>MTSRR</v>
          </cell>
        </row>
        <row r="18">
          <cell r="B18" t="str">
            <v>MTMRC</v>
          </cell>
        </row>
        <row r="19">
          <cell r="B19" t="str">
            <v>SUBTOTAIS</v>
          </cell>
        </row>
        <row r="21">
          <cell r="B21" t="str">
            <v xml:space="preserve">3. EQUIPAMENTOS </v>
          </cell>
        </row>
        <row r="22">
          <cell r="B22" t="str">
            <v>EQIND</v>
          </cell>
        </row>
        <row r="23">
          <cell r="B23" t="str">
            <v>EQLOC</v>
          </cell>
        </row>
        <row r="24">
          <cell r="B24" t="str">
            <v>EQFRN</v>
          </cell>
        </row>
        <row r="25">
          <cell r="B25" t="str">
            <v>SUBTOTAIS</v>
          </cell>
        </row>
        <row r="27">
          <cell r="B27" t="str">
            <v>4. SERVIÇOS POR EMPREITADA</v>
          </cell>
        </row>
        <row r="28">
          <cell r="B28" t="str">
            <v>SVIND</v>
          </cell>
        </row>
        <row r="29">
          <cell r="B29" t="str">
            <v>EGMRC</v>
          </cell>
        </row>
        <row r="30">
          <cell r="B30" t="str">
            <v>EGSRR</v>
          </cell>
        </row>
        <row r="31">
          <cell r="B31" t="str">
            <v>EGVDR</v>
          </cell>
        </row>
        <row r="32">
          <cell r="B32" t="str">
            <v>EGESQ</v>
          </cell>
        </row>
        <row r="33">
          <cell r="B33" t="str">
            <v>EGGSS</v>
          </cell>
        </row>
        <row r="34">
          <cell r="B34" t="str">
            <v>EGFRR</v>
          </cell>
        </row>
        <row r="35">
          <cell r="B35" t="str">
            <v>EGPIS</v>
          </cell>
        </row>
        <row r="36">
          <cell r="B36" t="str">
            <v>EMOMC</v>
          </cell>
        </row>
        <row r="37">
          <cell r="B37" t="str">
            <v>EMOSR</v>
          </cell>
        </row>
        <row r="38">
          <cell r="B38" t="str">
            <v>EMOPI</v>
          </cell>
        </row>
        <row r="39">
          <cell r="B39" t="str">
            <v>SUBTOTAIS</v>
          </cell>
        </row>
        <row r="41">
          <cell r="B41" t="str">
            <v>CUSTO DIRETO</v>
          </cell>
        </row>
        <row r="43">
          <cell r="B43" t="str">
            <v>CUSTO INDIRETO</v>
          </cell>
        </row>
        <row r="44">
          <cell r="B44" t="str">
            <v>IDRIS</v>
          </cell>
        </row>
        <row r="45">
          <cell r="B45" t="str">
            <v>IDADC</v>
          </cell>
        </row>
        <row r="46">
          <cell r="B46" t="str">
            <v>IDFIN</v>
          </cell>
        </row>
        <row r="49">
          <cell r="B49" t="str">
            <v>CUSTO IND. NO DIRETO</v>
          </cell>
        </row>
        <row r="50">
          <cell r="B50" t="str">
            <v>MTIND</v>
          </cell>
        </row>
        <row r="51">
          <cell r="B51" t="str">
            <v>MOIND</v>
          </cell>
        </row>
        <row r="52">
          <cell r="B52" t="str">
            <v>SUBTOTAIS</v>
          </cell>
        </row>
        <row r="54">
          <cell r="B54" t="str">
            <v>CUSTO INDIRETO TOTAL</v>
          </cell>
        </row>
        <row r="56">
          <cell r="B56" t="str">
            <v>RESULTADO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GERAIS"/>
      <sheetName val="RESUMO"/>
      <sheetName val="ORC. SINTÉTICO"/>
      <sheetName val="LIC - PLANILHA ORCAM."/>
      <sheetName val="LIC - PLANILHA QUANT"/>
      <sheetName val="LIC - MODELO PLANILHA ORCAM."/>
      <sheetName val="LIC - PLANILHA ALTERAÇÕES"/>
      <sheetName val="CPUS"/>
      <sheetName val="BDI SEM DESONERAÇÃO"/>
      <sheetName val="ENCARGOS SOCIAIS"/>
      <sheetName val="JUSTIFICATIVAS CPUS"/>
    </sheetNames>
    <sheetDataSet>
      <sheetData sheetId="0">
        <row r="22">
          <cell r="B22" t="str">
            <v>Data: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X66"/>
  <sheetViews>
    <sheetView topLeftCell="A10" zoomScale="115" zoomScaleNormal="115" workbookViewId="0">
      <selection activeCell="AV38" sqref="AV38"/>
    </sheetView>
  </sheetViews>
  <sheetFormatPr defaultRowHeight="12.75"/>
  <cols>
    <col min="1" max="1" width="9" style="1"/>
    <col min="2" max="2" width="0.75" style="1" customWidth="1"/>
    <col min="3" max="17" width="2.375" style="1" customWidth="1"/>
    <col min="18" max="21" width="2.375" style="10" customWidth="1"/>
    <col min="22" max="50" width="2.375" style="1" customWidth="1"/>
    <col min="51" max="51" width="0.75" style="1" customWidth="1"/>
    <col min="52" max="16384" width="9" style="1"/>
  </cols>
  <sheetData>
    <row r="2" spans="3:50" ht="4.5" customHeight="1"/>
    <row r="3" spans="3:50" ht="13.5" customHeight="1">
      <c r="AG3" s="170" t="s">
        <v>4</v>
      </c>
      <c r="AH3" s="170"/>
      <c r="AI3" s="170"/>
      <c r="AJ3" s="170"/>
      <c r="AK3" s="170"/>
      <c r="AL3" s="170"/>
      <c r="AM3" s="170"/>
      <c r="AN3" s="170"/>
      <c r="AQ3" s="177" t="s">
        <v>40</v>
      </c>
      <c r="AR3" s="177"/>
      <c r="AS3" s="177"/>
      <c r="AT3" s="177"/>
      <c r="AU3" s="177"/>
      <c r="AV3" s="177"/>
      <c r="AW3" s="177"/>
      <c r="AX3" s="177"/>
    </row>
    <row r="4" spans="3:50" ht="13.5" customHeight="1">
      <c r="AG4" s="173" t="s">
        <v>42</v>
      </c>
      <c r="AH4" s="173"/>
      <c r="AI4" s="173"/>
      <c r="AJ4" s="173"/>
      <c r="AK4" s="173"/>
      <c r="AL4" s="173"/>
      <c r="AM4" s="173"/>
      <c r="AN4" s="173"/>
      <c r="AQ4" s="178" t="s">
        <v>1</v>
      </c>
      <c r="AR4" s="178"/>
      <c r="AS4" s="178"/>
      <c r="AT4" s="178"/>
      <c r="AU4" s="178"/>
      <c r="AV4" s="178"/>
      <c r="AW4" s="178"/>
      <c r="AX4" s="178"/>
    </row>
    <row r="5" spans="3:50" ht="15" customHeight="1">
      <c r="AJ5" s="13"/>
      <c r="AK5" s="13"/>
      <c r="AM5" s="13"/>
      <c r="AN5" s="13"/>
      <c r="AQ5" s="175" t="s">
        <v>2</v>
      </c>
      <c r="AR5" s="175"/>
      <c r="AS5" s="175"/>
      <c r="AT5" s="175"/>
      <c r="AU5" s="175" t="s">
        <v>3</v>
      </c>
      <c r="AV5" s="175"/>
      <c r="AW5" s="175"/>
      <c r="AX5" s="175"/>
    </row>
    <row r="6" spans="3:50" ht="15" customHeight="1">
      <c r="AG6" s="170" t="s">
        <v>5</v>
      </c>
      <c r="AH6" s="170"/>
      <c r="AI6" s="170"/>
      <c r="AJ6" s="170"/>
      <c r="AK6" s="170"/>
      <c r="AL6" s="170"/>
      <c r="AM6" s="170"/>
      <c r="AN6" s="170"/>
      <c r="AQ6" s="176">
        <v>0.4677</v>
      </c>
      <c r="AR6" s="176"/>
      <c r="AS6" s="176"/>
      <c r="AT6" s="176"/>
      <c r="AU6" s="176">
        <v>0.81459999999999999</v>
      </c>
      <c r="AV6" s="176"/>
      <c r="AW6" s="176"/>
      <c r="AX6" s="176"/>
    </row>
    <row r="7" spans="3:50" ht="15" customHeight="1">
      <c r="AG7" s="174">
        <v>45548</v>
      </c>
      <c r="AH7" s="174"/>
      <c r="AI7" s="174"/>
      <c r="AJ7" s="174"/>
      <c r="AK7" s="174"/>
      <c r="AL7" s="174"/>
      <c r="AM7" s="174"/>
      <c r="AN7" s="174"/>
      <c r="AO7" s="13"/>
    </row>
    <row r="8" spans="3:50">
      <c r="C8" s="170" t="s">
        <v>8</v>
      </c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J8" s="13"/>
      <c r="AK8" s="13"/>
      <c r="AM8" s="13"/>
      <c r="AN8" s="13"/>
    </row>
    <row r="9" spans="3:50" ht="13.5" customHeight="1">
      <c r="C9" s="171" t="s">
        <v>41</v>
      </c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G9" s="170" t="s">
        <v>6</v>
      </c>
      <c r="AH9" s="170"/>
      <c r="AI9" s="170"/>
      <c r="AJ9" s="170"/>
      <c r="AK9" s="170"/>
      <c r="AL9" s="170"/>
      <c r="AM9" s="170"/>
      <c r="AN9" s="170"/>
      <c r="AQ9" s="177" t="s">
        <v>0</v>
      </c>
      <c r="AR9" s="177"/>
      <c r="AS9" s="177"/>
      <c r="AT9" s="177"/>
      <c r="AU9" s="177"/>
      <c r="AV9" s="177"/>
      <c r="AW9" s="177"/>
      <c r="AX9" s="177"/>
    </row>
    <row r="10" spans="3:50" ht="15" customHeight="1"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G10" s="173" t="s">
        <v>7</v>
      </c>
      <c r="AH10" s="173"/>
      <c r="AI10" s="173"/>
      <c r="AJ10" s="173"/>
      <c r="AK10" s="173"/>
      <c r="AL10" s="173"/>
      <c r="AM10" s="173"/>
      <c r="AN10" s="173"/>
      <c r="AQ10" s="176">
        <v>0.28070000000000001</v>
      </c>
      <c r="AR10" s="176"/>
      <c r="AS10" s="176"/>
      <c r="AT10" s="176"/>
      <c r="AU10" s="176"/>
      <c r="AV10" s="176"/>
      <c r="AW10" s="176"/>
      <c r="AX10" s="176"/>
    </row>
    <row r="12" spans="3:50">
      <c r="C12" s="155" t="s">
        <v>44</v>
      </c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</row>
    <row r="14" spans="3:50">
      <c r="C14" s="148" t="s">
        <v>12</v>
      </c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</row>
    <row r="16" spans="3:50">
      <c r="T16" s="149" t="s">
        <v>13</v>
      </c>
      <c r="U16" s="149"/>
      <c r="V16" s="150" t="s">
        <v>14</v>
      </c>
      <c r="W16" s="151" t="s">
        <v>15</v>
      </c>
      <c r="X16" s="151"/>
      <c r="Y16" s="151"/>
      <c r="Z16" s="151"/>
      <c r="AA16" s="151"/>
      <c r="AB16" s="151"/>
      <c r="AC16" s="151"/>
      <c r="AD16" s="151"/>
      <c r="AE16" s="151"/>
      <c r="AF16" s="150" t="s">
        <v>16</v>
      </c>
      <c r="AG16" s="152" t="s">
        <v>17</v>
      </c>
    </row>
    <row r="17" spans="3:50">
      <c r="T17" s="149"/>
      <c r="U17" s="149"/>
      <c r="V17" s="150"/>
      <c r="W17" s="153" t="s">
        <v>18</v>
      </c>
      <c r="X17" s="153"/>
      <c r="Y17" s="153"/>
      <c r="Z17" s="153"/>
      <c r="AA17" s="153"/>
      <c r="AB17" s="153"/>
      <c r="AC17" s="153"/>
      <c r="AD17" s="153"/>
      <c r="AE17" s="153"/>
      <c r="AF17" s="150"/>
      <c r="AG17" s="152"/>
    </row>
    <row r="19" spans="3:50">
      <c r="C19" s="154" t="s">
        <v>19</v>
      </c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AB19" s="154" t="s">
        <v>20</v>
      </c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</row>
    <row r="20" spans="3:50" ht="13.5" customHeight="1">
      <c r="C20" s="155" t="s">
        <v>21</v>
      </c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AB20" s="155" t="s">
        <v>21</v>
      </c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</row>
    <row r="21" spans="3:50">
      <c r="C21" s="156" t="s">
        <v>22</v>
      </c>
      <c r="D21" s="156"/>
      <c r="E21" s="157" t="s">
        <v>23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8">
        <v>0.03</v>
      </c>
      <c r="S21" s="158"/>
      <c r="T21" s="158"/>
      <c r="U21" s="158"/>
      <c r="AB21" s="156" t="s">
        <v>22</v>
      </c>
      <c r="AC21" s="156"/>
      <c r="AD21" s="157" t="s">
        <v>23</v>
      </c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8">
        <v>5.5E-2</v>
      </c>
      <c r="AR21" s="158"/>
      <c r="AS21" s="158"/>
      <c r="AT21" s="158"/>
    </row>
    <row r="22" spans="3:50">
      <c r="C22" s="159" t="s">
        <v>24</v>
      </c>
      <c r="D22" s="159"/>
      <c r="E22" s="160" t="s">
        <v>25</v>
      </c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1">
        <v>9.7000000000000003E-3</v>
      </c>
      <c r="S22" s="161"/>
      <c r="T22" s="161"/>
      <c r="U22" s="161"/>
      <c r="AB22" s="159" t="s">
        <v>24</v>
      </c>
      <c r="AC22" s="159"/>
      <c r="AD22" s="160" t="s">
        <v>25</v>
      </c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1">
        <v>1.2699999999999999E-2</v>
      </c>
      <c r="AR22" s="161"/>
      <c r="AS22" s="161"/>
      <c r="AT22" s="161"/>
    </row>
    <row r="23" spans="3:50">
      <c r="C23" s="159" t="s">
        <v>26</v>
      </c>
      <c r="D23" s="159"/>
      <c r="E23" s="160" t="s">
        <v>27</v>
      </c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1">
        <v>8.0000000000000002E-3</v>
      </c>
      <c r="S23" s="161"/>
      <c r="T23" s="161"/>
      <c r="U23" s="161"/>
      <c r="AB23" s="159" t="s">
        <v>26</v>
      </c>
      <c r="AC23" s="159"/>
      <c r="AD23" s="160" t="s">
        <v>27</v>
      </c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1">
        <v>0.01</v>
      </c>
      <c r="AR23" s="161"/>
      <c r="AS23" s="161"/>
      <c r="AT23" s="161"/>
    </row>
    <row r="24" spans="3:50">
      <c r="C24" s="159" t="s">
        <v>28</v>
      </c>
      <c r="D24" s="159"/>
      <c r="E24" s="160" t="s">
        <v>29</v>
      </c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1">
        <v>5.8999999999999999E-3</v>
      </c>
      <c r="S24" s="161"/>
      <c r="T24" s="161"/>
      <c r="U24" s="161"/>
      <c r="W24" s="162">
        <f>(((1+R21+R22+R23)*(1+R24)*(1+R25))/(1-SUM(R26:U29)))-1</f>
        <v>0.19850083137439767</v>
      </c>
      <c r="X24" s="162"/>
      <c r="Y24" s="162"/>
      <c r="AB24" s="159" t="s">
        <v>28</v>
      </c>
      <c r="AC24" s="159"/>
      <c r="AD24" s="160" t="s">
        <v>29</v>
      </c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1">
        <v>1.3899999999999999E-2</v>
      </c>
      <c r="AR24" s="161"/>
      <c r="AS24" s="161"/>
      <c r="AT24" s="161"/>
      <c r="AV24" s="162">
        <f>(((1+AQ21+AQ22+AQ23)*(1+AQ24)*(1+AQ25))/(1-SUM(AQ26:AT29)))-1</f>
        <v>0.2753981367841456</v>
      </c>
      <c r="AW24" s="162"/>
      <c r="AX24" s="162"/>
    </row>
    <row r="25" spans="3:50">
      <c r="C25" s="159" t="s">
        <v>30</v>
      </c>
      <c r="D25" s="159"/>
      <c r="E25" s="160" t="s">
        <v>31</v>
      </c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1">
        <v>6.1600000000000002E-2</v>
      </c>
      <c r="S25" s="161"/>
      <c r="T25" s="161"/>
      <c r="U25" s="161"/>
      <c r="W25" s="163"/>
      <c r="X25" s="163"/>
      <c r="Y25" s="163"/>
      <c r="AB25" s="159" t="s">
        <v>30</v>
      </c>
      <c r="AC25" s="159"/>
      <c r="AD25" s="160" t="s">
        <v>31</v>
      </c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1">
        <v>8.9599999999999999E-2</v>
      </c>
      <c r="AR25" s="161"/>
      <c r="AS25" s="161"/>
      <c r="AT25" s="161"/>
      <c r="AV25" s="163"/>
      <c r="AW25" s="163"/>
      <c r="AX25" s="163"/>
    </row>
    <row r="26" spans="3:50">
      <c r="C26" s="164" t="s">
        <v>32</v>
      </c>
      <c r="D26" s="164"/>
      <c r="E26" s="166" t="s">
        <v>33</v>
      </c>
      <c r="F26" s="166"/>
      <c r="G26" s="166"/>
      <c r="H26" s="166"/>
      <c r="I26" s="166"/>
      <c r="J26" s="166"/>
      <c r="K26" s="166"/>
      <c r="L26" s="166"/>
      <c r="M26" s="166"/>
      <c r="N26" s="166"/>
      <c r="O26" s="159" t="s">
        <v>34</v>
      </c>
      <c r="P26" s="159"/>
      <c r="Q26" s="159"/>
      <c r="R26" s="161">
        <v>0.03</v>
      </c>
      <c r="S26" s="161"/>
      <c r="T26" s="161"/>
      <c r="U26" s="161"/>
      <c r="AB26" s="164" t="s">
        <v>32</v>
      </c>
      <c r="AC26" s="164"/>
      <c r="AD26" s="166" t="s">
        <v>33</v>
      </c>
      <c r="AE26" s="166"/>
      <c r="AF26" s="166"/>
      <c r="AG26" s="166"/>
      <c r="AH26" s="166"/>
      <c r="AI26" s="166"/>
      <c r="AJ26" s="166"/>
      <c r="AK26" s="166"/>
      <c r="AL26" s="166"/>
      <c r="AM26" s="166"/>
      <c r="AN26" s="159" t="s">
        <v>34</v>
      </c>
      <c r="AO26" s="159"/>
      <c r="AP26" s="159"/>
      <c r="AQ26" s="161">
        <v>0.03</v>
      </c>
      <c r="AR26" s="161"/>
      <c r="AS26" s="161"/>
      <c r="AT26" s="161"/>
    </row>
    <row r="27" spans="3:50">
      <c r="C27" s="165"/>
      <c r="D27" s="165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59" t="s">
        <v>35</v>
      </c>
      <c r="P27" s="159"/>
      <c r="Q27" s="159"/>
      <c r="R27" s="161">
        <v>0.03</v>
      </c>
      <c r="S27" s="161"/>
      <c r="T27" s="161"/>
      <c r="U27" s="161"/>
      <c r="AB27" s="165"/>
      <c r="AC27" s="165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59" t="s">
        <v>35</v>
      </c>
      <c r="AO27" s="159"/>
      <c r="AP27" s="159"/>
      <c r="AQ27" s="161">
        <v>0.03</v>
      </c>
      <c r="AR27" s="161"/>
      <c r="AS27" s="161"/>
      <c r="AT27" s="161"/>
    </row>
    <row r="28" spans="3:50">
      <c r="C28" s="165"/>
      <c r="D28" s="165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59" t="s">
        <v>36</v>
      </c>
      <c r="P28" s="159"/>
      <c r="Q28" s="159"/>
      <c r="R28" s="161">
        <v>6.4999999999999997E-3</v>
      </c>
      <c r="S28" s="161"/>
      <c r="T28" s="161"/>
      <c r="U28" s="161"/>
      <c r="AB28" s="165"/>
      <c r="AC28" s="165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59" t="s">
        <v>36</v>
      </c>
      <c r="AO28" s="159"/>
      <c r="AP28" s="159"/>
      <c r="AQ28" s="161">
        <v>6.4999999999999997E-3</v>
      </c>
      <c r="AR28" s="161"/>
      <c r="AS28" s="161"/>
      <c r="AT28" s="161"/>
    </row>
    <row r="29" spans="3:50">
      <c r="C29" s="156"/>
      <c r="D29" s="156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9" t="s">
        <v>37</v>
      </c>
      <c r="P29" s="159"/>
      <c r="Q29" s="159"/>
      <c r="R29" s="161">
        <v>0</v>
      </c>
      <c r="S29" s="161"/>
      <c r="T29" s="161"/>
      <c r="U29" s="161"/>
      <c r="V29" s="11"/>
      <c r="W29" s="11"/>
      <c r="X29" s="11"/>
      <c r="Y29" s="11"/>
      <c r="AB29" s="156"/>
      <c r="AC29" s="156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9" t="s">
        <v>37</v>
      </c>
      <c r="AO29" s="159"/>
      <c r="AP29" s="159"/>
      <c r="AQ29" s="161">
        <v>0</v>
      </c>
      <c r="AR29" s="161"/>
      <c r="AS29" s="161"/>
      <c r="AT29" s="161"/>
      <c r="AU29" s="11"/>
      <c r="AV29" s="11"/>
      <c r="AW29" s="11"/>
      <c r="AX29" s="11"/>
    </row>
    <row r="30" spans="3:50">
      <c r="R30" s="12"/>
      <c r="S30" s="12"/>
      <c r="T30" s="12"/>
      <c r="U30" s="12"/>
    </row>
    <row r="31" spans="3:50">
      <c r="C31" s="154" t="s">
        <v>38</v>
      </c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AB31" s="154" t="s">
        <v>39</v>
      </c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</row>
    <row r="32" spans="3:50">
      <c r="C32" s="155" t="s">
        <v>21</v>
      </c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AB32" s="155" t="s">
        <v>21</v>
      </c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</row>
    <row r="33" spans="3:50">
      <c r="C33" s="156" t="s">
        <v>22</v>
      </c>
      <c r="D33" s="156"/>
      <c r="E33" s="157" t="s">
        <v>23</v>
      </c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8">
        <v>0.04</v>
      </c>
      <c r="S33" s="158"/>
      <c r="T33" s="158"/>
      <c r="U33" s="158"/>
      <c r="AB33" s="156" t="s">
        <v>22</v>
      </c>
      <c r="AC33" s="156"/>
      <c r="AD33" s="157" t="s">
        <v>23</v>
      </c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8">
        <v>0.04</v>
      </c>
      <c r="AR33" s="158"/>
      <c r="AS33" s="158"/>
      <c r="AT33" s="158"/>
    </row>
    <row r="34" spans="3:50">
      <c r="C34" s="159" t="s">
        <v>24</v>
      </c>
      <c r="D34" s="159"/>
      <c r="E34" s="160" t="s">
        <v>25</v>
      </c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1">
        <v>1.2699999999999999E-2</v>
      </c>
      <c r="S34" s="161"/>
      <c r="T34" s="161"/>
      <c r="U34" s="161"/>
      <c r="AB34" s="159" t="s">
        <v>24</v>
      </c>
      <c r="AC34" s="159"/>
      <c r="AD34" s="160" t="s">
        <v>25</v>
      </c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1">
        <v>1.2699999999999999E-2</v>
      </c>
      <c r="AR34" s="161"/>
      <c r="AS34" s="161"/>
      <c r="AT34" s="161"/>
    </row>
    <row r="35" spans="3:50">
      <c r="C35" s="159" t="s">
        <v>26</v>
      </c>
      <c r="D35" s="159"/>
      <c r="E35" s="160" t="s">
        <v>27</v>
      </c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1">
        <v>8.0000000000000002E-3</v>
      </c>
      <c r="S35" s="161"/>
      <c r="T35" s="161"/>
      <c r="U35" s="161"/>
      <c r="AB35" s="159" t="s">
        <v>26</v>
      </c>
      <c r="AC35" s="159"/>
      <c r="AD35" s="160" t="s">
        <v>27</v>
      </c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1">
        <v>8.0000000000000002E-3</v>
      </c>
      <c r="AR35" s="161"/>
      <c r="AS35" s="161"/>
      <c r="AT35" s="161"/>
    </row>
    <row r="36" spans="3:50">
      <c r="C36" s="159" t="s">
        <v>28</v>
      </c>
      <c r="D36" s="159"/>
      <c r="E36" s="160" t="s">
        <v>29</v>
      </c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1">
        <v>1.23E-2</v>
      </c>
      <c r="S36" s="161"/>
      <c r="T36" s="161"/>
      <c r="U36" s="161"/>
      <c r="W36" s="162">
        <f>(((1+R33+R34+R35)*(1+R36)*(1+R37))/(1-SUM(R38:U41)))-1</f>
        <v>0.23535496426352442</v>
      </c>
      <c r="X36" s="162"/>
      <c r="Y36" s="162"/>
      <c r="AB36" s="159" t="s">
        <v>28</v>
      </c>
      <c r="AC36" s="159"/>
      <c r="AD36" s="160" t="s">
        <v>29</v>
      </c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1">
        <v>5.8999999999999999E-3</v>
      </c>
      <c r="AR36" s="161"/>
      <c r="AS36" s="161"/>
      <c r="AT36" s="161"/>
      <c r="AV36" s="168">
        <f>(((1+AQ33+AQ34+AQ35)*(1+AQ36)*(1+AQ37))/(1-SUM(AQ38:AT41)))-1-0.0001</f>
        <v>0.21327198801071234</v>
      </c>
      <c r="AW36" s="168"/>
      <c r="AX36" s="168"/>
    </row>
    <row r="37" spans="3:50">
      <c r="C37" s="159" t="s">
        <v>30</v>
      </c>
      <c r="D37" s="159"/>
      <c r="E37" s="160" t="s">
        <v>31</v>
      </c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1">
        <v>7.3999999999999996E-2</v>
      </c>
      <c r="S37" s="161"/>
      <c r="T37" s="161"/>
      <c r="U37" s="161"/>
      <c r="W37" s="163"/>
      <c r="X37" s="163"/>
      <c r="Y37" s="163"/>
      <c r="AB37" s="159" t="s">
        <v>30</v>
      </c>
      <c r="AC37" s="159"/>
      <c r="AD37" s="160" t="s">
        <v>31</v>
      </c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1">
        <v>6.1600000000000002E-2</v>
      </c>
      <c r="AR37" s="161"/>
      <c r="AS37" s="161"/>
      <c r="AT37" s="161"/>
      <c r="AV37" s="169"/>
      <c r="AW37" s="169"/>
      <c r="AX37" s="169"/>
    </row>
    <row r="38" spans="3:50">
      <c r="C38" s="164" t="s">
        <v>32</v>
      </c>
      <c r="D38" s="164"/>
      <c r="E38" s="166" t="s">
        <v>33</v>
      </c>
      <c r="F38" s="166"/>
      <c r="G38" s="166"/>
      <c r="H38" s="166"/>
      <c r="I38" s="166"/>
      <c r="J38" s="166"/>
      <c r="K38" s="166"/>
      <c r="L38" s="166"/>
      <c r="M38" s="166"/>
      <c r="N38" s="166"/>
      <c r="O38" s="159" t="s">
        <v>34</v>
      </c>
      <c r="P38" s="159"/>
      <c r="Q38" s="159"/>
      <c r="R38" s="161">
        <v>0.03</v>
      </c>
      <c r="S38" s="161"/>
      <c r="T38" s="161"/>
      <c r="U38" s="161"/>
      <c r="AB38" s="164" t="s">
        <v>32</v>
      </c>
      <c r="AC38" s="164"/>
      <c r="AD38" s="166" t="s">
        <v>33</v>
      </c>
      <c r="AE38" s="166"/>
      <c r="AF38" s="166"/>
      <c r="AG38" s="166"/>
      <c r="AH38" s="166"/>
      <c r="AI38" s="166"/>
      <c r="AJ38" s="166"/>
      <c r="AK38" s="166"/>
      <c r="AL38" s="166"/>
      <c r="AM38" s="166"/>
      <c r="AN38" s="159" t="s">
        <v>34</v>
      </c>
      <c r="AO38" s="159"/>
      <c r="AP38" s="159"/>
      <c r="AQ38" s="161">
        <v>0.03</v>
      </c>
      <c r="AR38" s="161"/>
      <c r="AS38" s="161"/>
      <c r="AT38" s="161"/>
    </row>
    <row r="39" spans="3:50">
      <c r="C39" s="165"/>
      <c r="D39" s="165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59" t="s">
        <v>35</v>
      </c>
      <c r="P39" s="159"/>
      <c r="Q39" s="159"/>
      <c r="R39" s="161">
        <v>0.03</v>
      </c>
      <c r="S39" s="161"/>
      <c r="T39" s="161"/>
      <c r="U39" s="161"/>
      <c r="AB39" s="165"/>
      <c r="AC39" s="165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59" t="s">
        <v>35</v>
      </c>
      <c r="AO39" s="159"/>
      <c r="AP39" s="159"/>
      <c r="AQ39" s="161">
        <v>0.03</v>
      </c>
      <c r="AR39" s="161"/>
      <c r="AS39" s="161"/>
      <c r="AT39" s="161"/>
    </row>
    <row r="40" spans="3:50">
      <c r="C40" s="165"/>
      <c r="D40" s="165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59" t="s">
        <v>36</v>
      </c>
      <c r="P40" s="159"/>
      <c r="Q40" s="159"/>
      <c r="R40" s="161">
        <v>6.4999999999999997E-3</v>
      </c>
      <c r="S40" s="161"/>
      <c r="T40" s="161"/>
      <c r="U40" s="161"/>
      <c r="AB40" s="165"/>
      <c r="AC40" s="165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59" t="s">
        <v>36</v>
      </c>
      <c r="AO40" s="159"/>
      <c r="AP40" s="159"/>
      <c r="AQ40" s="161">
        <v>6.4999999999999997E-3</v>
      </c>
      <c r="AR40" s="161"/>
      <c r="AS40" s="161"/>
      <c r="AT40" s="161"/>
    </row>
    <row r="41" spans="3:50">
      <c r="C41" s="156"/>
      <c r="D41" s="156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9" t="s">
        <v>37</v>
      </c>
      <c r="P41" s="159"/>
      <c r="Q41" s="159"/>
      <c r="R41" s="161">
        <v>0</v>
      </c>
      <c r="S41" s="161"/>
      <c r="T41" s="161"/>
      <c r="U41" s="161"/>
      <c r="V41" s="11"/>
      <c r="W41" s="11"/>
      <c r="X41" s="11"/>
      <c r="Y41" s="11"/>
      <c r="AB41" s="156"/>
      <c r="AC41" s="156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9" t="s">
        <v>37</v>
      </c>
      <c r="AO41" s="159"/>
      <c r="AP41" s="159"/>
      <c r="AQ41" s="161">
        <v>0</v>
      </c>
      <c r="AR41" s="161"/>
      <c r="AS41" s="161"/>
      <c r="AT41" s="161"/>
      <c r="AU41" s="11"/>
      <c r="AV41" s="11"/>
      <c r="AW41" s="11"/>
      <c r="AX41" s="11"/>
    </row>
    <row r="42" spans="3:50">
      <c r="R42" s="12"/>
      <c r="S42" s="12"/>
      <c r="T42" s="12"/>
      <c r="U42" s="12"/>
    </row>
    <row r="44" spans="3:50" ht="13.5" customHeight="1"/>
    <row r="45" spans="3:50" ht="14.25" customHeight="1"/>
    <row r="46" spans="3:50" ht="14.25" customHeight="1"/>
    <row r="47" spans="3:50" ht="14.25" customHeight="1"/>
    <row r="48" spans="3:50" ht="14.25" customHeight="1"/>
    <row r="49" spans="18:21" ht="14.25" customHeight="1"/>
    <row r="50" spans="18:21" ht="14.25" customHeight="1"/>
    <row r="51" spans="18:21" ht="14.25" customHeight="1"/>
    <row r="52" spans="18:21" ht="14.25" customHeight="1"/>
    <row r="53" spans="18:21" ht="14.25" customHeight="1"/>
    <row r="56" spans="18:21" ht="13.5" customHeight="1">
      <c r="R56" s="1"/>
      <c r="S56" s="1"/>
      <c r="T56" s="1"/>
      <c r="U56" s="1"/>
    </row>
    <row r="57" spans="18:21" ht="14.25" customHeight="1">
      <c r="R57" s="1"/>
      <c r="S57" s="1"/>
      <c r="T57" s="1"/>
      <c r="U57" s="1"/>
    </row>
    <row r="58" spans="18:21" ht="14.25" customHeight="1">
      <c r="R58" s="1"/>
      <c r="S58" s="1"/>
      <c r="T58" s="1"/>
      <c r="U58" s="1"/>
    </row>
    <row r="59" spans="18:21" ht="14.25" customHeight="1">
      <c r="R59" s="1"/>
      <c r="S59" s="1"/>
      <c r="T59" s="1"/>
      <c r="U59" s="1"/>
    </row>
    <row r="60" spans="18:21" ht="14.25" customHeight="1">
      <c r="R60" s="1"/>
      <c r="S60" s="1"/>
      <c r="T60" s="1"/>
      <c r="U60" s="1"/>
    </row>
    <row r="61" spans="18:21" ht="14.25" customHeight="1">
      <c r="R61" s="1"/>
      <c r="S61" s="1"/>
      <c r="T61" s="1"/>
      <c r="U61" s="1"/>
    </row>
    <row r="62" spans="18:21" ht="14.25" customHeight="1">
      <c r="R62" s="1"/>
      <c r="S62" s="1"/>
      <c r="T62" s="1"/>
      <c r="U62" s="1"/>
    </row>
    <row r="63" spans="18:21" ht="14.25" customHeight="1">
      <c r="R63" s="1"/>
      <c r="S63" s="1"/>
      <c r="T63" s="1"/>
      <c r="U63" s="1"/>
    </row>
    <row r="64" spans="18:21" ht="14.25" customHeight="1">
      <c r="R64" s="1"/>
      <c r="S64" s="1"/>
      <c r="T64" s="1"/>
      <c r="U64" s="1"/>
    </row>
    <row r="65" s="1" customFormat="1" ht="14.25" customHeight="1"/>
    <row r="66" s="1" customFormat="1" ht="15" customHeight="1"/>
  </sheetData>
  <mergeCells count="136">
    <mergeCell ref="C8:AD8"/>
    <mergeCell ref="C9:AD10"/>
    <mergeCell ref="C12:AX12"/>
    <mergeCell ref="AG3:AN3"/>
    <mergeCell ref="AG4:AN4"/>
    <mergeCell ref="AG6:AN6"/>
    <mergeCell ref="AG7:AN7"/>
    <mergeCell ref="AG9:AN9"/>
    <mergeCell ref="AG10:AN10"/>
    <mergeCell ref="AU5:AX5"/>
    <mergeCell ref="AQ5:AT5"/>
    <mergeCell ref="AU6:AX6"/>
    <mergeCell ref="AQ6:AT6"/>
    <mergeCell ref="AQ9:AX9"/>
    <mergeCell ref="AQ10:AX10"/>
    <mergeCell ref="AQ4:AX4"/>
    <mergeCell ref="AQ3:AX3"/>
    <mergeCell ref="C38:D41"/>
    <mergeCell ref="E38:N41"/>
    <mergeCell ref="O38:Q38"/>
    <mergeCell ref="R38:U38"/>
    <mergeCell ref="AB38:AC41"/>
    <mergeCell ref="AD38:AM41"/>
    <mergeCell ref="O40:Q40"/>
    <mergeCell ref="R40:U40"/>
    <mergeCell ref="AQ36:AT36"/>
    <mergeCell ref="AN40:AP40"/>
    <mergeCell ref="AQ40:AT40"/>
    <mergeCell ref="O41:Q41"/>
    <mergeCell ref="R41:U41"/>
    <mergeCell ref="AN41:AP41"/>
    <mergeCell ref="AQ41:AT41"/>
    <mergeCell ref="AN38:AP38"/>
    <mergeCell ref="AQ38:AT38"/>
    <mergeCell ref="O39:Q39"/>
    <mergeCell ref="R39:U39"/>
    <mergeCell ref="AN39:AP39"/>
    <mergeCell ref="AQ39:AT39"/>
    <mergeCell ref="AV36:AX37"/>
    <mergeCell ref="C37:D37"/>
    <mergeCell ref="E37:Q37"/>
    <mergeCell ref="R37:U37"/>
    <mergeCell ref="AB37:AC37"/>
    <mergeCell ref="AD37:AP37"/>
    <mergeCell ref="AQ37:AT37"/>
    <mergeCell ref="C36:D36"/>
    <mergeCell ref="E36:Q36"/>
    <mergeCell ref="R36:U36"/>
    <mergeCell ref="W36:Y37"/>
    <mergeCell ref="AB36:AC36"/>
    <mergeCell ref="AD36:AP36"/>
    <mergeCell ref="C35:D35"/>
    <mergeCell ref="E35:Q35"/>
    <mergeCell ref="R35:U35"/>
    <mergeCell ref="AB35:AC35"/>
    <mergeCell ref="AD35:AP35"/>
    <mergeCell ref="AQ35:AT35"/>
    <mergeCell ref="C34:D34"/>
    <mergeCell ref="E34:Q34"/>
    <mergeCell ref="R34:U34"/>
    <mergeCell ref="AB34:AC34"/>
    <mergeCell ref="AD34:AP34"/>
    <mergeCell ref="AQ34:AT34"/>
    <mergeCell ref="C31:Y31"/>
    <mergeCell ref="AB31:AX31"/>
    <mergeCell ref="C32:Y32"/>
    <mergeCell ref="AB32:AX32"/>
    <mergeCell ref="C33:D33"/>
    <mergeCell ref="E33:Q33"/>
    <mergeCell ref="R33:U33"/>
    <mergeCell ref="AB33:AC33"/>
    <mergeCell ref="AD33:AP33"/>
    <mergeCell ref="AQ33:AT33"/>
    <mergeCell ref="C26:D29"/>
    <mergeCell ref="E26:N29"/>
    <mergeCell ref="O26:Q26"/>
    <mergeCell ref="R26:U26"/>
    <mergeCell ref="AB26:AC29"/>
    <mergeCell ref="AD26:AM29"/>
    <mergeCell ref="O28:Q28"/>
    <mergeCell ref="R28:U28"/>
    <mergeCell ref="AQ24:AT24"/>
    <mergeCell ref="AN28:AP28"/>
    <mergeCell ref="AQ28:AT28"/>
    <mergeCell ref="O29:Q29"/>
    <mergeCell ref="R29:U29"/>
    <mergeCell ref="AN29:AP29"/>
    <mergeCell ref="AQ29:AT29"/>
    <mergeCell ref="AN26:AP26"/>
    <mergeCell ref="AQ26:AT26"/>
    <mergeCell ref="O27:Q27"/>
    <mergeCell ref="R27:U27"/>
    <mergeCell ref="AN27:AP27"/>
    <mergeCell ref="AQ27:AT27"/>
    <mergeCell ref="AV24:AX25"/>
    <mergeCell ref="C25:D25"/>
    <mergeCell ref="E25:Q25"/>
    <mergeCell ref="R25:U25"/>
    <mergeCell ref="AB25:AC25"/>
    <mergeCell ref="AD25:AP25"/>
    <mergeCell ref="AQ25:AT25"/>
    <mergeCell ref="C24:D24"/>
    <mergeCell ref="E24:Q24"/>
    <mergeCell ref="R24:U24"/>
    <mergeCell ref="W24:Y25"/>
    <mergeCell ref="AB24:AC24"/>
    <mergeCell ref="AD24:AP24"/>
    <mergeCell ref="C20:Y20"/>
    <mergeCell ref="AB20:AX20"/>
    <mergeCell ref="C21:D21"/>
    <mergeCell ref="E21:Q21"/>
    <mergeCell ref="R21:U21"/>
    <mergeCell ref="AB21:AC21"/>
    <mergeCell ref="AD21:AP21"/>
    <mergeCell ref="AQ21:AT21"/>
    <mergeCell ref="C23:D23"/>
    <mergeCell ref="E23:Q23"/>
    <mergeCell ref="R23:U23"/>
    <mergeCell ref="AB23:AC23"/>
    <mergeCell ref="AD23:AP23"/>
    <mergeCell ref="AQ23:AT23"/>
    <mergeCell ref="C22:D22"/>
    <mergeCell ref="E22:Q22"/>
    <mergeCell ref="R22:U22"/>
    <mergeCell ref="AB22:AC22"/>
    <mergeCell ref="AD22:AP22"/>
    <mergeCell ref="AQ22:AT22"/>
    <mergeCell ref="C14:AX14"/>
    <mergeCell ref="T16:U17"/>
    <mergeCell ref="V16:V17"/>
    <mergeCell ref="W16:AE16"/>
    <mergeCell ref="AF16:AF17"/>
    <mergeCell ref="AG16:AG17"/>
    <mergeCell ref="W17:AE17"/>
    <mergeCell ref="C19:Y19"/>
    <mergeCell ref="AB19:AX19"/>
  </mergeCells>
  <printOptions horizontalCentered="1"/>
  <pageMargins left="0.51181102362204722" right="0.51181102362204722" top="0.51181102362204722" bottom="0.51181102362204722" header="0.31496062992125984" footer="0.31496062992125984"/>
  <pageSetup paperSize="9" orientation="landscape" r:id="rId1"/>
  <ignoredErrors>
    <ignoredError sqref="AG1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302"/>
  <sheetViews>
    <sheetView tabSelected="1" view="pageBreakPreview" topLeftCell="A175" zoomScale="130" zoomScaleNormal="85" zoomScaleSheetLayoutView="130" workbookViewId="0">
      <selection activeCell="C193" sqref="C193"/>
    </sheetView>
  </sheetViews>
  <sheetFormatPr defaultRowHeight="12" outlineLevelRow="1" outlineLevelCol="1"/>
  <cols>
    <col min="1" max="1" width="0.625" style="2" customWidth="1"/>
    <col min="2" max="2" width="3.875" style="2" customWidth="1"/>
    <col min="3" max="3" width="34.625" style="2" customWidth="1"/>
    <col min="4" max="4" width="14.375" style="2" customWidth="1"/>
    <col min="5" max="5" width="10.625" style="14" customWidth="1"/>
    <col min="6" max="6" width="12.25" style="8" bestFit="1" customWidth="1"/>
    <col min="7" max="7" width="6.125" style="8" customWidth="1"/>
    <col min="8" max="8" width="2" style="2" customWidth="1"/>
    <col min="9" max="11" width="9.75" style="14" bestFit="1" customWidth="1" outlineLevel="1"/>
    <col min="12" max="16" width="10.875" style="14" bestFit="1" customWidth="1" outlineLevel="1"/>
    <col min="17" max="17" width="10.875" style="2" customWidth="1"/>
    <col min="18" max="16384" width="9" style="2"/>
  </cols>
  <sheetData>
    <row r="2" spans="1:16" ht="12" customHeight="1">
      <c r="A2" s="48"/>
      <c r="B2" s="15"/>
      <c r="C2" s="18"/>
      <c r="D2" s="18"/>
      <c r="E2" s="18"/>
      <c r="F2" s="18"/>
      <c r="G2" s="18"/>
      <c r="H2" s="18"/>
      <c r="I2" s="18"/>
      <c r="J2" s="18"/>
      <c r="K2" s="18"/>
      <c r="L2" s="2"/>
      <c r="M2" s="2"/>
      <c r="N2" s="2"/>
      <c r="O2" s="2"/>
      <c r="P2" s="2"/>
    </row>
    <row r="3" spans="1:16" ht="12" customHeight="1">
      <c r="A3" s="48"/>
      <c r="B3" s="109" t="s">
        <v>224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1"/>
    </row>
    <row r="4" spans="1:16" ht="12" customHeight="1">
      <c r="A4" s="48"/>
      <c r="B4" s="112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4"/>
    </row>
    <row r="5" spans="1:16" ht="12" customHeight="1">
      <c r="A5" s="48"/>
      <c r="B5" s="112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4"/>
    </row>
    <row r="6" spans="1:16" ht="64.5" customHeight="1">
      <c r="A6" s="48"/>
      <c r="B6" s="115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7"/>
    </row>
    <row r="7" spans="1:16" ht="12" customHeight="1">
      <c r="A7" s="48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2"/>
      <c r="N7" s="2"/>
      <c r="O7" s="2"/>
      <c r="P7" s="2"/>
    </row>
    <row r="8" spans="1:16" ht="21.75" customHeight="1">
      <c r="A8" s="48"/>
      <c r="B8" s="179" t="s">
        <v>227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1"/>
    </row>
    <row r="9" spans="1:16" ht="12" customHeight="1">
      <c r="A9" s="48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48"/>
      <c r="N9" s="80"/>
      <c r="O9" s="48"/>
      <c r="P9" s="35"/>
    </row>
    <row r="10" spans="1:16" ht="12" customHeight="1">
      <c r="A10" s="48"/>
      <c r="B10" s="27" t="s">
        <v>220</v>
      </c>
      <c r="C10" s="28"/>
      <c r="D10" s="28"/>
      <c r="E10" s="28"/>
      <c r="F10" s="28"/>
      <c r="G10" s="83"/>
      <c r="H10" s="28"/>
      <c r="I10" s="83"/>
      <c r="J10" s="29"/>
      <c r="K10" s="28"/>
      <c r="L10" s="93"/>
      <c r="M10" s="51"/>
      <c r="N10" s="51"/>
      <c r="O10" s="30" t="str">
        <f>'[2]DADOS GERAIS'!$B$22</f>
        <v>Data:</v>
      </c>
      <c r="P10" s="52"/>
    </row>
    <row r="11" spans="1:16" ht="12" customHeight="1">
      <c r="A11" s="48"/>
      <c r="B11" s="31" t="s">
        <v>222</v>
      </c>
      <c r="C11" s="84"/>
      <c r="D11" s="84"/>
      <c r="E11" s="84"/>
      <c r="F11" s="84"/>
      <c r="G11" s="82"/>
      <c r="H11" s="85"/>
      <c r="I11" s="82"/>
      <c r="J11" s="32"/>
      <c r="K11" s="84"/>
      <c r="L11" s="48"/>
      <c r="M11" s="48"/>
      <c r="N11" s="48"/>
      <c r="O11" s="80"/>
      <c r="P11" s="53"/>
    </row>
    <row r="12" spans="1:16" ht="12" customHeight="1">
      <c r="A12" s="48"/>
      <c r="B12" s="33" t="s">
        <v>223</v>
      </c>
      <c r="C12" s="84"/>
      <c r="D12" s="84"/>
      <c r="E12" s="84"/>
      <c r="F12" s="84"/>
      <c r="G12" s="82"/>
      <c r="H12" s="85"/>
      <c r="I12" s="82"/>
      <c r="J12" s="86"/>
      <c r="K12" s="84"/>
      <c r="L12" s="48"/>
      <c r="M12" s="48"/>
      <c r="N12" s="48"/>
      <c r="O12" s="80"/>
      <c r="P12" s="53"/>
    </row>
    <row r="13" spans="1:16" ht="12" customHeight="1">
      <c r="A13" s="48"/>
      <c r="B13" s="33"/>
      <c r="C13" s="84"/>
      <c r="D13" s="84"/>
      <c r="E13" s="84"/>
      <c r="F13" s="84"/>
      <c r="G13" s="82"/>
      <c r="H13" s="84"/>
      <c r="I13" s="82"/>
      <c r="J13" s="87"/>
      <c r="K13" s="84"/>
      <c r="L13" s="48"/>
      <c r="M13" s="48"/>
      <c r="N13" s="48"/>
      <c r="O13" s="80"/>
      <c r="P13" s="53"/>
    </row>
    <row r="14" spans="1:16" ht="12" customHeight="1">
      <c r="A14" s="48"/>
      <c r="B14" s="92" t="s">
        <v>225</v>
      </c>
      <c r="C14" s="82"/>
      <c r="D14" s="84"/>
      <c r="E14" s="84"/>
      <c r="F14" s="78"/>
      <c r="G14" s="82"/>
      <c r="H14" s="84"/>
      <c r="I14" s="82"/>
      <c r="J14" s="88"/>
      <c r="K14" s="84"/>
      <c r="L14" s="48"/>
      <c r="M14" s="48"/>
      <c r="N14" s="48"/>
      <c r="O14" s="79" t="s">
        <v>221</v>
      </c>
      <c r="P14" s="53"/>
    </row>
    <row r="15" spans="1:16" ht="12" customHeight="1">
      <c r="A15" s="48"/>
      <c r="B15" s="92" t="s">
        <v>226</v>
      </c>
      <c r="C15" s="82"/>
      <c r="D15" s="38"/>
      <c r="E15" s="38"/>
      <c r="F15" s="91"/>
      <c r="G15" s="57"/>
      <c r="H15" s="82"/>
      <c r="I15" s="34"/>
      <c r="J15" s="89"/>
      <c r="K15" s="90"/>
      <c r="L15" s="81"/>
      <c r="M15" s="48"/>
      <c r="N15" s="48"/>
      <c r="O15" s="48"/>
      <c r="P15" s="53"/>
    </row>
    <row r="16" spans="1:16" ht="12" customHeight="1">
      <c r="A16" s="48"/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94"/>
      <c r="M16" s="54"/>
      <c r="N16" s="54"/>
      <c r="O16" s="54"/>
      <c r="P16" s="55"/>
    </row>
    <row r="17" spans="1:17" ht="12" customHeight="1">
      <c r="A17" s="48"/>
      <c r="B17" s="106"/>
      <c r="C17" s="84"/>
      <c r="D17" s="84"/>
      <c r="E17" s="84"/>
      <c r="F17" s="84"/>
      <c r="G17" s="84"/>
      <c r="H17" s="84"/>
      <c r="I17" s="84"/>
      <c r="J17" s="84"/>
      <c r="K17" s="84"/>
      <c r="L17" s="80"/>
      <c r="M17" s="48"/>
      <c r="N17" s="48"/>
      <c r="O17" s="48"/>
      <c r="P17" s="48"/>
    </row>
    <row r="18" spans="1:17" ht="12" customHeight="1">
      <c r="A18" s="48"/>
      <c r="B18" s="50"/>
      <c r="C18" s="50"/>
      <c r="D18" s="50"/>
      <c r="E18" s="50"/>
      <c r="F18" s="50"/>
      <c r="G18" s="50"/>
      <c r="H18" s="49"/>
      <c r="I18" s="20"/>
      <c r="J18" s="2"/>
      <c r="K18" s="2"/>
      <c r="L18" s="2"/>
      <c r="M18" s="2"/>
      <c r="N18" s="2"/>
      <c r="O18" s="2"/>
      <c r="P18" s="2"/>
    </row>
    <row r="19" spans="1:17" ht="24" customHeight="1">
      <c r="B19" s="141" t="s">
        <v>81</v>
      </c>
      <c r="C19" s="142" t="s">
        <v>82</v>
      </c>
      <c r="D19" s="144" t="s">
        <v>204</v>
      </c>
      <c r="E19" s="144" t="s">
        <v>84</v>
      </c>
      <c r="F19" s="146" t="s">
        <v>83</v>
      </c>
      <c r="G19" s="146" t="s">
        <v>9</v>
      </c>
      <c r="H19" s="46"/>
      <c r="I19" s="141" t="s">
        <v>45</v>
      </c>
      <c r="J19" s="141" t="s">
        <v>46</v>
      </c>
      <c r="K19" s="141" t="s">
        <v>47</v>
      </c>
      <c r="L19" s="141" t="s">
        <v>48</v>
      </c>
      <c r="M19" s="141" t="s">
        <v>49</v>
      </c>
      <c r="N19" s="141" t="s">
        <v>50</v>
      </c>
      <c r="O19" s="141" t="s">
        <v>51</v>
      </c>
      <c r="P19" s="141" t="s">
        <v>52</v>
      </c>
      <c r="Q19" s="4"/>
    </row>
    <row r="20" spans="1:17" ht="12.75" customHeight="1">
      <c r="B20" s="141"/>
      <c r="C20" s="143"/>
      <c r="D20" s="145"/>
      <c r="E20" s="145"/>
      <c r="F20" s="147"/>
      <c r="G20" s="147"/>
      <c r="H20" s="46"/>
      <c r="I20" s="141"/>
      <c r="J20" s="141"/>
      <c r="K20" s="141"/>
      <c r="L20" s="141"/>
      <c r="M20" s="141"/>
      <c r="N20" s="141"/>
      <c r="O20" s="141"/>
      <c r="P20" s="141"/>
      <c r="Q20" s="5"/>
    </row>
    <row r="21" spans="1:17" s="16" customFormat="1" ht="12.75" customHeight="1">
      <c r="B21" s="40"/>
      <c r="C21" s="97"/>
      <c r="D21" s="97"/>
      <c r="E21" s="97"/>
      <c r="F21" s="98"/>
      <c r="G21" s="98"/>
      <c r="I21" s="74"/>
      <c r="J21" s="74"/>
      <c r="K21" s="74"/>
      <c r="L21" s="74"/>
      <c r="M21" s="74"/>
      <c r="N21" s="74"/>
      <c r="O21" s="74"/>
      <c r="P21" s="74"/>
      <c r="Q21" s="17"/>
    </row>
    <row r="22" spans="1:17" ht="24" customHeight="1">
      <c r="B22" s="41"/>
      <c r="C22" s="99" t="s">
        <v>156</v>
      </c>
      <c r="D22" s="42"/>
      <c r="E22" s="43"/>
      <c r="F22" s="44"/>
      <c r="G22" s="44"/>
      <c r="H22" s="76"/>
      <c r="I22" s="76"/>
      <c r="J22" s="76"/>
      <c r="K22" s="76"/>
      <c r="L22" s="76"/>
      <c r="M22" s="76"/>
      <c r="N22" s="76"/>
      <c r="O22" s="76"/>
      <c r="P22" s="77"/>
      <c r="Q22" s="5"/>
    </row>
    <row r="23" spans="1:17">
      <c r="B23" s="136">
        <v>1</v>
      </c>
      <c r="C23" s="137" t="s">
        <v>158</v>
      </c>
      <c r="D23" s="134" t="s">
        <v>86</v>
      </c>
      <c r="E23" s="129"/>
      <c r="F23" s="131"/>
      <c r="G23" s="120"/>
      <c r="H23" s="6"/>
      <c r="I23" s="75"/>
      <c r="J23" s="75"/>
      <c r="K23" s="75"/>
      <c r="L23" s="75"/>
      <c r="M23" s="75"/>
      <c r="N23" s="75"/>
      <c r="O23" s="75"/>
      <c r="P23" s="75"/>
      <c r="Q23" s="7"/>
    </row>
    <row r="24" spans="1:17">
      <c r="B24" s="135"/>
      <c r="C24" s="122"/>
      <c r="D24" s="133"/>
      <c r="E24" s="123"/>
      <c r="F24" s="124"/>
      <c r="G24" s="118"/>
      <c r="H24" s="6"/>
      <c r="I24" s="19">
        <f t="shared" ref="I24:P24" si="0">ROUND(IF(I23="",0,I23*$F23),2)</f>
        <v>0</v>
      </c>
      <c r="J24" s="19">
        <f t="shared" si="0"/>
        <v>0</v>
      </c>
      <c r="K24" s="19">
        <f t="shared" si="0"/>
        <v>0</v>
      </c>
      <c r="L24" s="19">
        <f t="shared" si="0"/>
        <v>0</v>
      </c>
      <c r="M24" s="19">
        <f t="shared" si="0"/>
        <v>0</v>
      </c>
      <c r="N24" s="19">
        <f t="shared" si="0"/>
        <v>0</v>
      </c>
      <c r="O24" s="19">
        <f t="shared" si="0"/>
        <v>0</v>
      </c>
      <c r="P24" s="19">
        <f t="shared" si="0"/>
        <v>0</v>
      </c>
      <c r="Q24" s="7"/>
    </row>
    <row r="25" spans="1:17" ht="12" customHeight="1">
      <c r="B25" s="125">
        <v>2</v>
      </c>
      <c r="C25" s="122" t="s">
        <v>159</v>
      </c>
      <c r="D25" s="132" t="s">
        <v>85</v>
      </c>
      <c r="E25" s="123"/>
      <c r="F25" s="124"/>
      <c r="G25" s="118"/>
      <c r="H25" s="6"/>
      <c r="I25" s="21"/>
      <c r="J25" s="21"/>
      <c r="K25" s="21"/>
      <c r="L25" s="21"/>
      <c r="M25" s="21"/>
      <c r="N25" s="21"/>
      <c r="O25" s="21"/>
      <c r="P25" s="21"/>
      <c r="Q25" s="7"/>
    </row>
    <row r="26" spans="1:17">
      <c r="B26" s="135"/>
      <c r="C26" s="122"/>
      <c r="D26" s="133"/>
      <c r="E26" s="123"/>
      <c r="F26" s="124"/>
      <c r="G26" s="118"/>
      <c r="H26" s="6"/>
      <c r="I26" s="19">
        <f t="shared" ref="I26:P26" si="1">ROUND(IF(I25="",0,I25*$F25),2)</f>
        <v>0</v>
      </c>
      <c r="J26" s="19">
        <f t="shared" si="1"/>
        <v>0</v>
      </c>
      <c r="K26" s="19">
        <f t="shared" si="1"/>
        <v>0</v>
      </c>
      <c r="L26" s="19">
        <f t="shared" si="1"/>
        <v>0</v>
      </c>
      <c r="M26" s="19">
        <f t="shared" si="1"/>
        <v>0</v>
      </c>
      <c r="N26" s="19">
        <f t="shared" si="1"/>
        <v>0</v>
      </c>
      <c r="O26" s="19">
        <f t="shared" si="1"/>
        <v>0</v>
      </c>
      <c r="P26" s="19">
        <f t="shared" si="1"/>
        <v>0</v>
      </c>
      <c r="Q26" s="7"/>
    </row>
    <row r="27" spans="1:17" ht="12" customHeight="1">
      <c r="B27" s="125">
        <v>3</v>
      </c>
      <c r="C27" s="122" t="s">
        <v>160</v>
      </c>
      <c r="D27" s="132" t="s">
        <v>205</v>
      </c>
      <c r="E27" s="123"/>
      <c r="F27" s="124"/>
      <c r="G27" s="118"/>
      <c r="H27" s="6"/>
      <c r="I27" s="21"/>
      <c r="J27" s="21"/>
      <c r="K27" s="21"/>
      <c r="L27" s="21"/>
      <c r="M27" s="21"/>
      <c r="N27" s="21"/>
      <c r="O27" s="21"/>
      <c r="P27" s="21"/>
      <c r="Q27" s="7"/>
    </row>
    <row r="28" spans="1:17">
      <c r="B28" s="135"/>
      <c r="C28" s="122"/>
      <c r="D28" s="133"/>
      <c r="E28" s="123"/>
      <c r="F28" s="124"/>
      <c r="G28" s="118"/>
      <c r="H28" s="6"/>
      <c r="I28" s="19">
        <f t="shared" ref="I28:P28" si="2">ROUND(IF(I27="",0,I27*$F27),2)</f>
        <v>0</v>
      </c>
      <c r="J28" s="19">
        <f t="shared" si="2"/>
        <v>0</v>
      </c>
      <c r="K28" s="19">
        <f t="shared" si="2"/>
        <v>0</v>
      </c>
      <c r="L28" s="19">
        <f t="shared" si="2"/>
        <v>0</v>
      </c>
      <c r="M28" s="19">
        <f t="shared" si="2"/>
        <v>0</v>
      </c>
      <c r="N28" s="19">
        <f t="shared" si="2"/>
        <v>0</v>
      </c>
      <c r="O28" s="19">
        <f t="shared" si="2"/>
        <v>0</v>
      </c>
      <c r="P28" s="19">
        <f t="shared" si="2"/>
        <v>0</v>
      </c>
      <c r="Q28" s="7"/>
    </row>
    <row r="29" spans="1:17" ht="12" customHeight="1">
      <c r="B29" s="125">
        <v>4</v>
      </c>
      <c r="C29" s="122" t="s">
        <v>161</v>
      </c>
      <c r="D29" s="132" t="s">
        <v>206</v>
      </c>
      <c r="E29" s="123"/>
      <c r="F29" s="124"/>
      <c r="G29" s="118"/>
      <c r="H29" s="6"/>
      <c r="I29" s="21"/>
      <c r="J29" s="21"/>
      <c r="K29" s="21"/>
      <c r="L29" s="21"/>
      <c r="M29" s="21"/>
      <c r="N29" s="21"/>
      <c r="O29" s="21"/>
      <c r="P29" s="21"/>
      <c r="Q29" s="7"/>
    </row>
    <row r="30" spans="1:17">
      <c r="B30" s="135"/>
      <c r="C30" s="122"/>
      <c r="D30" s="133"/>
      <c r="E30" s="123"/>
      <c r="F30" s="124"/>
      <c r="G30" s="118"/>
      <c r="H30" s="6"/>
      <c r="I30" s="19">
        <f t="shared" ref="I30:P30" si="3">ROUND(IF(I29="",0,I29*$F29),2)</f>
        <v>0</v>
      </c>
      <c r="J30" s="19">
        <f t="shared" si="3"/>
        <v>0</v>
      </c>
      <c r="K30" s="19">
        <f t="shared" si="3"/>
        <v>0</v>
      </c>
      <c r="L30" s="19">
        <f t="shared" si="3"/>
        <v>0</v>
      </c>
      <c r="M30" s="19">
        <f t="shared" si="3"/>
        <v>0</v>
      </c>
      <c r="N30" s="19">
        <f t="shared" si="3"/>
        <v>0</v>
      </c>
      <c r="O30" s="19">
        <f t="shared" si="3"/>
        <v>0</v>
      </c>
      <c r="P30" s="19">
        <f t="shared" si="3"/>
        <v>0</v>
      </c>
      <c r="Q30" s="7"/>
    </row>
    <row r="31" spans="1:17" ht="12" customHeight="1">
      <c r="B31" s="125">
        <v>5</v>
      </c>
      <c r="C31" s="122" t="s">
        <v>105</v>
      </c>
      <c r="D31" s="132" t="s">
        <v>104</v>
      </c>
      <c r="E31" s="123"/>
      <c r="F31" s="124"/>
      <c r="G31" s="118"/>
      <c r="H31" s="6"/>
      <c r="I31" s="21"/>
      <c r="J31" s="21"/>
      <c r="K31" s="21"/>
      <c r="L31" s="21"/>
      <c r="M31" s="21"/>
      <c r="N31" s="21"/>
      <c r="O31" s="21"/>
      <c r="P31" s="21"/>
      <c r="Q31" s="7"/>
    </row>
    <row r="32" spans="1:17">
      <c r="B32" s="135"/>
      <c r="C32" s="122"/>
      <c r="D32" s="133"/>
      <c r="E32" s="123"/>
      <c r="F32" s="124"/>
      <c r="G32" s="118"/>
      <c r="H32" s="6"/>
      <c r="I32" s="19">
        <f t="shared" ref="I32:P32" si="4">ROUND(IF(I31="",0,I31*$F31),2)</f>
        <v>0</v>
      </c>
      <c r="J32" s="19">
        <f t="shared" si="4"/>
        <v>0</v>
      </c>
      <c r="K32" s="19">
        <f t="shared" si="4"/>
        <v>0</v>
      </c>
      <c r="L32" s="19">
        <f t="shared" si="4"/>
        <v>0</v>
      </c>
      <c r="M32" s="19">
        <f t="shared" si="4"/>
        <v>0</v>
      </c>
      <c r="N32" s="19">
        <f t="shared" si="4"/>
        <v>0</v>
      </c>
      <c r="O32" s="19">
        <f t="shared" si="4"/>
        <v>0</v>
      </c>
      <c r="P32" s="19">
        <f t="shared" si="4"/>
        <v>0</v>
      </c>
      <c r="Q32" s="7"/>
    </row>
    <row r="33" spans="2:17" ht="12" customHeight="1">
      <c r="B33" s="125">
        <v>6</v>
      </c>
      <c r="C33" s="122" t="s">
        <v>93</v>
      </c>
      <c r="D33" s="132" t="s">
        <v>87</v>
      </c>
      <c r="E33" s="123"/>
      <c r="F33" s="124"/>
      <c r="G33" s="118"/>
      <c r="H33" s="6"/>
      <c r="I33" s="21"/>
      <c r="J33" s="21"/>
      <c r="K33" s="21"/>
      <c r="L33" s="21"/>
      <c r="M33" s="21"/>
      <c r="N33" s="21"/>
      <c r="O33" s="21"/>
      <c r="P33" s="21"/>
      <c r="Q33" s="7"/>
    </row>
    <row r="34" spans="2:17">
      <c r="B34" s="135"/>
      <c r="C34" s="122"/>
      <c r="D34" s="133"/>
      <c r="E34" s="123"/>
      <c r="F34" s="124"/>
      <c r="G34" s="118"/>
      <c r="H34" s="6"/>
      <c r="I34" s="19">
        <f t="shared" ref="I34:P34" si="5">ROUND(IF(I33="",0,I33*$F33),2)</f>
        <v>0</v>
      </c>
      <c r="J34" s="19">
        <f t="shared" si="5"/>
        <v>0</v>
      </c>
      <c r="K34" s="19">
        <f t="shared" si="5"/>
        <v>0</v>
      </c>
      <c r="L34" s="19">
        <f t="shared" si="5"/>
        <v>0</v>
      </c>
      <c r="M34" s="19">
        <f t="shared" si="5"/>
        <v>0</v>
      </c>
      <c r="N34" s="19">
        <f t="shared" si="5"/>
        <v>0</v>
      </c>
      <c r="O34" s="19">
        <f t="shared" si="5"/>
        <v>0</v>
      </c>
      <c r="P34" s="19">
        <f t="shared" si="5"/>
        <v>0</v>
      </c>
      <c r="Q34" s="7"/>
    </row>
    <row r="35" spans="2:17" ht="12" customHeight="1">
      <c r="B35" s="125">
        <v>7</v>
      </c>
      <c r="C35" s="122" t="s">
        <v>94</v>
      </c>
      <c r="D35" s="132" t="s">
        <v>88</v>
      </c>
      <c r="E35" s="123"/>
      <c r="F35" s="124"/>
      <c r="G35" s="118"/>
      <c r="H35" s="6"/>
      <c r="I35" s="21"/>
      <c r="J35" s="21"/>
      <c r="K35" s="21"/>
      <c r="L35" s="21"/>
      <c r="M35" s="21"/>
      <c r="N35" s="21"/>
      <c r="O35" s="21"/>
      <c r="P35" s="21"/>
      <c r="Q35" s="7"/>
    </row>
    <row r="36" spans="2:17">
      <c r="B36" s="135"/>
      <c r="C36" s="122"/>
      <c r="D36" s="133"/>
      <c r="E36" s="123"/>
      <c r="F36" s="124"/>
      <c r="G36" s="118"/>
      <c r="H36" s="6"/>
      <c r="I36" s="19">
        <f t="shared" ref="I36:P36" si="6">ROUND(IF(I35="",0,I35*$F35),2)</f>
        <v>0</v>
      </c>
      <c r="J36" s="19">
        <f t="shared" si="6"/>
        <v>0</v>
      </c>
      <c r="K36" s="19">
        <f t="shared" si="6"/>
        <v>0</v>
      </c>
      <c r="L36" s="19">
        <f t="shared" si="6"/>
        <v>0</v>
      </c>
      <c r="M36" s="19">
        <f t="shared" si="6"/>
        <v>0</v>
      </c>
      <c r="N36" s="19">
        <f t="shared" si="6"/>
        <v>0</v>
      </c>
      <c r="O36" s="19">
        <f t="shared" si="6"/>
        <v>0</v>
      </c>
      <c r="P36" s="19">
        <f t="shared" si="6"/>
        <v>0</v>
      </c>
      <c r="Q36" s="7"/>
    </row>
    <row r="37" spans="2:17" ht="12" customHeight="1">
      <c r="B37" s="125">
        <v>8</v>
      </c>
      <c r="C37" s="122" t="s">
        <v>162</v>
      </c>
      <c r="D37" s="132" t="s">
        <v>207</v>
      </c>
      <c r="E37" s="123"/>
      <c r="F37" s="124"/>
      <c r="G37" s="118"/>
      <c r="H37" s="6"/>
      <c r="I37" s="21"/>
      <c r="J37" s="21"/>
      <c r="K37" s="21"/>
      <c r="L37" s="21"/>
      <c r="M37" s="21"/>
      <c r="N37" s="21"/>
      <c r="O37" s="21"/>
      <c r="P37" s="21"/>
      <c r="Q37" s="7"/>
    </row>
    <row r="38" spans="2:17">
      <c r="B38" s="135"/>
      <c r="C38" s="122"/>
      <c r="D38" s="133"/>
      <c r="E38" s="123"/>
      <c r="F38" s="124"/>
      <c r="G38" s="118"/>
      <c r="H38" s="6"/>
      <c r="I38" s="19">
        <f t="shared" ref="I38:P38" si="7">ROUND(IF(I37="",0,I37*$F37),2)</f>
        <v>0</v>
      </c>
      <c r="J38" s="19">
        <f t="shared" si="7"/>
        <v>0</v>
      </c>
      <c r="K38" s="19">
        <f t="shared" si="7"/>
        <v>0</v>
      </c>
      <c r="L38" s="19">
        <f t="shared" si="7"/>
        <v>0</v>
      </c>
      <c r="M38" s="19">
        <f t="shared" si="7"/>
        <v>0</v>
      </c>
      <c r="N38" s="19">
        <f t="shared" si="7"/>
        <v>0</v>
      </c>
      <c r="O38" s="19">
        <f t="shared" si="7"/>
        <v>0</v>
      </c>
      <c r="P38" s="19">
        <f t="shared" si="7"/>
        <v>0</v>
      </c>
      <c r="Q38" s="7"/>
    </row>
    <row r="39" spans="2:17" ht="12" customHeight="1">
      <c r="B39" s="125">
        <v>9</v>
      </c>
      <c r="C39" s="122" t="s">
        <v>163</v>
      </c>
      <c r="D39" s="132" t="s">
        <v>89</v>
      </c>
      <c r="E39" s="123"/>
      <c r="F39" s="124"/>
      <c r="G39" s="118"/>
      <c r="H39" s="6"/>
      <c r="I39" s="21"/>
      <c r="J39" s="21"/>
      <c r="K39" s="21"/>
      <c r="L39" s="21"/>
      <c r="M39" s="21"/>
      <c r="N39" s="21"/>
      <c r="O39" s="21"/>
      <c r="P39" s="21"/>
      <c r="Q39" s="7"/>
    </row>
    <row r="40" spans="2:17">
      <c r="B40" s="135"/>
      <c r="C40" s="122"/>
      <c r="D40" s="133"/>
      <c r="E40" s="123"/>
      <c r="F40" s="124"/>
      <c r="G40" s="118"/>
      <c r="H40" s="6"/>
      <c r="I40" s="19">
        <f t="shared" ref="I40:P40" si="8">ROUND(IF(I39="",0,I39*$F39),2)</f>
        <v>0</v>
      </c>
      <c r="J40" s="19">
        <f t="shared" si="8"/>
        <v>0</v>
      </c>
      <c r="K40" s="19">
        <f t="shared" si="8"/>
        <v>0</v>
      </c>
      <c r="L40" s="19">
        <f t="shared" si="8"/>
        <v>0</v>
      </c>
      <c r="M40" s="19">
        <f t="shared" si="8"/>
        <v>0</v>
      </c>
      <c r="N40" s="19">
        <f t="shared" si="8"/>
        <v>0</v>
      </c>
      <c r="O40" s="19">
        <f t="shared" si="8"/>
        <v>0</v>
      </c>
      <c r="P40" s="19">
        <f t="shared" si="8"/>
        <v>0</v>
      </c>
      <c r="Q40" s="7"/>
    </row>
    <row r="41" spans="2:17" ht="12" customHeight="1">
      <c r="B41" s="125">
        <v>10</v>
      </c>
      <c r="C41" s="122" t="s">
        <v>164</v>
      </c>
      <c r="D41" s="132" t="s">
        <v>90</v>
      </c>
      <c r="E41" s="123"/>
      <c r="F41" s="124"/>
      <c r="G41" s="118"/>
      <c r="H41" s="6"/>
      <c r="I41" s="21"/>
      <c r="J41" s="21"/>
      <c r="K41" s="21"/>
      <c r="L41" s="21"/>
      <c r="M41" s="21"/>
      <c r="N41" s="21"/>
      <c r="O41" s="21"/>
      <c r="P41" s="21"/>
      <c r="Q41" s="7"/>
    </row>
    <row r="42" spans="2:17">
      <c r="B42" s="135"/>
      <c r="C42" s="122"/>
      <c r="D42" s="133"/>
      <c r="E42" s="123"/>
      <c r="F42" s="124"/>
      <c r="G42" s="118"/>
      <c r="H42" s="6"/>
      <c r="I42" s="19">
        <f t="shared" ref="I42:P42" si="9">ROUND(IF(I41="",0,I41*$F41),2)</f>
        <v>0</v>
      </c>
      <c r="J42" s="19">
        <f t="shared" si="9"/>
        <v>0</v>
      </c>
      <c r="K42" s="19">
        <f t="shared" si="9"/>
        <v>0</v>
      </c>
      <c r="L42" s="19">
        <f t="shared" si="9"/>
        <v>0</v>
      </c>
      <c r="M42" s="19">
        <f t="shared" si="9"/>
        <v>0</v>
      </c>
      <c r="N42" s="19">
        <f t="shared" si="9"/>
        <v>0</v>
      </c>
      <c r="O42" s="19">
        <f t="shared" si="9"/>
        <v>0</v>
      </c>
      <c r="P42" s="19">
        <f t="shared" si="9"/>
        <v>0</v>
      </c>
      <c r="Q42" s="7"/>
    </row>
    <row r="43" spans="2:17" ht="12" customHeight="1">
      <c r="B43" s="125">
        <v>11</v>
      </c>
      <c r="C43" s="122" t="s">
        <v>165</v>
      </c>
      <c r="D43" s="132" t="s">
        <v>91</v>
      </c>
      <c r="E43" s="123"/>
      <c r="F43" s="124"/>
      <c r="G43" s="118"/>
      <c r="H43" s="6"/>
      <c r="I43" s="21"/>
      <c r="J43" s="21"/>
      <c r="K43" s="21"/>
      <c r="L43" s="21"/>
      <c r="M43" s="21"/>
      <c r="N43" s="21"/>
      <c r="O43" s="21"/>
      <c r="P43" s="21"/>
      <c r="Q43" s="7"/>
    </row>
    <row r="44" spans="2:17">
      <c r="B44" s="135"/>
      <c r="C44" s="122"/>
      <c r="D44" s="133"/>
      <c r="E44" s="123"/>
      <c r="F44" s="124"/>
      <c r="G44" s="118"/>
      <c r="H44" s="6"/>
      <c r="I44" s="19">
        <f t="shared" ref="I44:P44" si="10">ROUND(IF(I43="",0,I43*$F43),2)</f>
        <v>0</v>
      </c>
      <c r="J44" s="19">
        <f t="shared" si="10"/>
        <v>0</v>
      </c>
      <c r="K44" s="19">
        <f t="shared" si="10"/>
        <v>0</v>
      </c>
      <c r="L44" s="19">
        <f t="shared" si="10"/>
        <v>0</v>
      </c>
      <c r="M44" s="19">
        <f t="shared" si="10"/>
        <v>0</v>
      </c>
      <c r="N44" s="19">
        <f t="shared" si="10"/>
        <v>0</v>
      </c>
      <c r="O44" s="19">
        <f t="shared" si="10"/>
        <v>0</v>
      </c>
      <c r="P44" s="19">
        <f t="shared" si="10"/>
        <v>0</v>
      </c>
      <c r="Q44" s="7"/>
    </row>
    <row r="45" spans="2:17" ht="12" customHeight="1">
      <c r="B45" s="125">
        <v>12</v>
      </c>
      <c r="C45" s="122" t="s">
        <v>166</v>
      </c>
      <c r="D45" s="132" t="s">
        <v>92</v>
      </c>
      <c r="E45" s="123"/>
      <c r="F45" s="124"/>
      <c r="G45" s="118"/>
      <c r="H45" s="6"/>
      <c r="I45" s="21"/>
      <c r="J45" s="21"/>
      <c r="K45" s="21"/>
      <c r="L45" s="21"/>
      <c r="M45" s="21"/>
      <c r="N45" s="21"/>
      <c r="O45" s="21"/>
      <c r="P45" s="21"/>
      <c r="Q45" s="7"/>
    </row>
    <row r="46" spans="2:17">
      <c r="B46" s="135"/>
      <c r="C46" s="122"/>
      <c r="D46" s="133"/>
      <c r="E46" s="123"/>
      <c r="F46" s="124"/>
      <c r="G46" s="118"/>
      <c r="H46" s="6"/>
      <c r="I46" s="19">
        <f t="shared" ref="I46:P46" si="11">ROUND(IF(I45="",0,I45*$F45),2)</f>
        <v>0</v>
      </c>
      <c r="J46" s="19">
        <f t="shared" si="11"/>
        <v>0</v>
      </c>
      <c r="K46" s="19">
        <f t="shared" si="11"/>
        <v>0</v>
      </c>
      <c r="L46" s="19">
        <f t="shared" si="11"/>
        <v>0</v>
      </c>
      <c r="M46" s="19">
        <f t="shared" si="11"/>
        <v>0</v>
      </c>
      <c r="N46" s="19">
        <f t="shared" si="11"/>
        <v>0</v>
      </c>
      <c r="O46" s="19">
        <f t="shared" si="11"/>
        <v>0</v>
      </c>
      <c r="P46" s="19">
        <f t="shared" si="11"/>
        <v>0</v>
      </c>
      <c r="Q46" s="7"/>
    </row>
    <row r="47" spans="2:17" ht="12" customHeight="1">
      <c r="B47" s="125">
        <v>13</v>
      </c>
      <c r="C47" s="122" t="s">
        <v>167</v>
      </c>
      <c r="D47" s="132" t="s">
        <v>106</v>
      </c>
      <c r="E47" s="123"/>
      <c r="F47" s="124"/>
      <c r="G47" s="118"/>
      <c r="H47" s="6"/>
      <c r="I47" s="21"/>
      <c r="J47" s="21"/>
      <c r="K47" s="21"/>
      <c r="L47" s="21"/>
      <c r="M47" s="21"/>
      <c r="N47" s="21"/>
      <c r="O47" s="21"/>
      <c r="P47" s="21"/>
      <c r="Q47" s="7"/>
    </row>
    <row r="48" spans="2:17">
      <c r="B48" s="135"/>
      <c r="C48" s="122"/>
      <c r="D48" s="133"/>
      <c r="E48" s="123"/>
      <c r="F48" s="124"/>
      <c r="G48" s="118"/>
      <c r="H48" s="6"/>
      <c r="I48" s="19">
        <f t="shared" ref="I48:P48" si="12">ROUND(IF(I47="",0,I47*$F47),2)</f>
        <v>0</v>
      </c>
      <c r="J48" s="19">
        <f t="shared" si="12"/>
        <v>0</v>
      </c>
      <c r="K48" s="19">
        <f t="shared" si="12"/>
        <v>0</v>
      </c>
      <c r="L48" s="19">
        <f t="shared" si="12"/>
        <v>0</v>
      </c>
      <c r="M48" s="19">
        <f t="shared" si="12"/>
        <v>0</v>
      </c>
      <c r="N48" s="19">
        <f t="shared" si="12"/>
        <v>0</v>
      </c>
      <c r="O48" s="19">
        <f t="shared" si="12"/>
        <v>0</v>
      </c>
      <c r="P48" s="19">
        <f t="shared" si="12"/>
        <v>0</v>
      </c>
      <c r="Q48" s="7"/>
    </row>
    <row r="49" spans="2:17" ht="12" customHeight="1">
      <c r="B49" s="125">
        <v>14</v>
      </c>
      <c r="C49" s="122" t="s">
        <v>168</v>
      </c>
      <c r="D49" s="132" t="s">
        <v>107</v>
      </c>
      <c r="E49" s="123"/>
      <c r="F49" s="124"/>
      <c r="G49" s="118"/>
      <c r="H49" s="6"/>
      <c r="I49" s="21"/>
      <c r="J49" s="21"/>
      <c r="K49" s="21"/>
      <c r="L49" s="21"/>
      <c r="M49" s="21"/>
      <c r="N49" s="21"/>
      <c r="O49" s="21"/>
      <c r="P49" s="21"/>
      <c r="Q49" s="7"/>
    </row>
    <row r="50" spans="2:17">
      <c r="B50" s="135"/>
      <c r="C50" s="122"/>
      <c r="D50" s="133"/>
      <c r="E50" s="123"/>
      <c r="F50" s="124"/>
      <c r="G50" s="118"/>
      <c r="H50" s="6"/>
      <c r="I50" s="19">
        <f t="shared" ref="I50:P50" si="13">ROUND(IF(I49="",0,I49*$F49),2)</f>
        <v>0</v>
      </c>
      <c r="J50" s="19">
        <f t="shared" si="13"/>
        <v>0</v>
      </c>
      <c r="K50" s="19">
        <f t="shared" si="13"/>
        <v>0</v>
      </c>
      <c r="L50" s="19">
        <f t="shared" si="13"/>
        <v>0</v>
      </c>
      <c r="M50" s="19">
        <f t="shared" si="13"/>
        <v>0</v>
      </c>
      <c r="N50" s="19">
        <f t="shared" si="13"/>
        <v>0</v>
      </c>
      <c r="O50" s="19">
        <f t="shared" si="13"/>
        <v>0</v>
      </c>
      <c r="P50" s="19">
        <f t="shared" si="13"/>
        <v>0</v>
      </c>
      <c r="Q50" s="7"/>
    </row>
    <row r="51" spans="2:17" ht="12" customHeight="1">
      <c r="B51" s="125">
        <v>15</v>
      </c>
      <c r="C51" s="122" t="s">
        <v>169</v>
      </c>
      <c r="D51" s="132" t="s">
        <v>108</v>
      </c>
      <c r="E51" s="123"/>
      <c r="F51" s="124"/>
      <c r="G51" s="118"/>
      <c r="H51" s="6"/>
      <c r="I51" s="21"/>
      <c r="J51" s="21"/>
      <c r="K51" s="21"/>
      <c r="L51" s="21"/>
      <c r="M51" s="21"/>
      <c r="N51" s="21"/>
      <c r="O51" s="21"/>
      <c r="P51" s="21"/>
      <c r="Q51" s="7"/>
    </row>
    <row r="52" spans="2:17">
      <c r="B52" s="135"/>
      <c r="C52" s="122"/>
      <c r="D52" s="133"/>
      <c r="E52" s="123"/>
      <c r="F52" s="124"/>
      <c r="G52" s="118"/>
      <c r="H52" s="6"/>
      <c r="I52" s="19">
        <f t="shared" ref="I52:P52" si="14">ROUND(IF(I51="",0,I51*$F51),2)</f>
        <v>0</v>
      </c>
      <c r="J52" s="19">
        <f t="shared" si="14"/>
        <v>0</v>
      </c>
      <c r="K52" s="19">
        <f t="shared" si="14"/>
        <v>0</v>
      </c>
      <c r="L52" s="19">
        <f t="shared" si="14"/>
        <v>0</v>
      </c>
      <c r="M52" s="19">
        <f t="shared" si="14"/>
        <v>0</v>
      </c>
      <c r="N52" s="19">
        <f t="shared" si="14"/>
        <v>0</v>
      </c>
      <c r="O52" s="19">
        <f t="shared" si="14"/>
        <v>0</v>
      </c>
      <c r="P52" s="19">
        <f t="shared" si="14"/>
        <v>0</v>
      </c>
      <c r="Q52" s="7"/>
    </row>
    <row r="53" spans="2:17" ht="12" customHeight="1">
      <c r="B53" s="125">
        <v>16</v>
      </c>
      <c r="C53" s="122" t="s">
        <v>170</v>
      </c>
      <c r="D53" s="132" t="s">
        <v>109</v>
      </c>
      <c r="E53" s="123"/>
      <c r="F53" s="124"/>
      <c r="G53" s="118"/>
      <c r="H53" s="6"/>
      <c r="I53" s="21"/>
      <c r="J53" s="21"/>
      <c r="K53" s="21"/>
      <c r="L53" s="21"/>
      <c r="M53" s="21"/>
      <c r="N53" s="21"/>
      <c r="O53" s="21"/>
      <c r="P53" s="21"/>
      <c r="Q53" s="7"/>
    </row>
    <row r="54" spans="2:17">
      <c r="B54" s="135"/>
      <c r="C54" s="122"/>
      <c r="D54" s="133"/>
      <c r="E54" s="123"/>
      <c r="F54" s="124"/>
      <c r="G54" s="118"/>
      <c r="H54" s="6"/>
      <c r="I54" s="19">
        <f t="shared" ref="I54:P54" si="15">ROUND(IF(I53="",0,I53*$F53),2)</f>
        <v>0</v>
      </c>
      <c r="J54" s="19">
        <f t="shared" si="15"/>
        <v>0</v>
      </c>
      <c r="K54" s="19">
        <f t="shared" si="15"/>
        <v>0</v>
      </c>
      <c r="L54" s="19">
        <f t="shared" si="15"/>
        <v>0</v>
      </c>
      <c r="M54" s="19">
        <f t="shared" si="15"/>
        <v>0</v>
      </c>
      <c r="N54" s="19">
        <f t="shared" si="15"/>
        <v>0</v>
      </c>
      <c r="O54" s="19">
        <f t="shared" si="15"/>
        <v>0</v>
      </c>
      <c r="P54" s="19">
        <f t="shared" si="15"/>
        <v>0</v>
      </c>
      <c r="Q54" s="7"/>
    </row>
    <row r="55" spans="2:17" ht="12" customHeight="1">
      <c r="B55" s="125">
        <v>17</v>
      </c>
      <c r="C55" s="122" t="s">
        <v>171</v>
      </c>
      <c r="D55" s="132" t="s">
        <v>208</v>
      </c>
      <c r="E55" s="123"/>
      <c r="F55" s="124"/>
      <c r="G55" s="118"/>
      <c r="H55" s="6"/>
      <c r="I55" s="21"/>
      <c r="J55" s="21"/>
      <c r="K55" s="21"/>
      <c r="L55" s="21"/>
      <c r="M55" s="21"/>
      <c r="N55" s="21"/>
      <c r="O55" s="21"/>
      <c r="P55" s="21"/>
      <c r="Q55" s="7"/>
    </row>
    <row r="56" spans="2:17">
      <c r="B56" s="135"/>
      <c r="C56" s="122"/>
      <c r="D56" s="133"/>
      <c r="E56" s="123"/>
      <c r="F56" s="124"/>
      <c r="G56" s="118"/>
      <c r="H56" s="6"/>
      <c r="I56" s="19">
        <f t="shared" ref="I56:P56" si="16">ROUND(IF(I55="",0,I55*$F55),2)</f>
        <v>0</v>
      </c>
      <c r="J56" s="19">
        <f t="shared" si="16"/>
        <v>0</v>
      </c>
      <c r="K56" s="19">
        <f t="shared" si="16"/>
        <v>0</v>
      </c>
      <c r="L56" s="19">
        <f t="shared" si="16"/>
        <v>0</v>
      </c>
      <c r="M56" s="19">
        <f t="shared" si="16"/>
        <v>0</v>
      </c>
      <c r="N56" s="19">
        <f t="shared" si="16"/>
        <v>0</v>
      </c>
      <c r="O56" s="19">
        <f t="shared" si="16"/>
        <v>0</v>
      </c>
      <c r="P56" s="19">
        <f t="shared" si="16"/>
        <v>0</v>
      </c>
      <c r="Q56" s="7"/>
    </row>
    <row r="57" spans="2:17" ht="12" customHeight="1">
      <c r="B57" s="125">
        <v>18</v>
      </c>
      <c r="C57" s="140" t="s">
        <v>172</v>
      </c>
      <c r="D57" s="138" t="s">
        <v>110</v>
      </c>
      <c r="E57" s="123"/>
      <c r="F57" s="124"/>
      <c r="G57" s="118"/>
      <c r="H57" s="6"/>
      <c r="I57" s="21"/>
      <c r="J57" s="21"/>
      <c r="K57" s="21"/>
      <c r="L57" s="21"/>
      <c r="M57" s="21"/>
      <c r="N57" s="21"/>
      <c r="O57" s="21"/>
      <c r="P57" s="21"/>
      <c r="Q57" s="7"/>
    </row>
    <row r="58" spans="2:17">
      <c r="B58" s="135"/>
      <c r="C58" s="140"/>
      <c r="D58" s="139"/>
      <c r="E58" s="123"/>
      <c r="F58" s="124"/>
      <c r="G58" s="118"/>
      <c r="H58" s="6"/>
      <c r="I58" s="19">
        <f t="shared" ref="I58:P58" si="17">ROUND(IF(I57="",0,I57*$F57),2)</f>
        <v>0</v>
      </c>
      <c r="J58" s="19">
        <f t="shared" si="17"/>
        <v>0</v>
      </c>
      <c r="K58" s="19">
        <f t="shared" si="17"/>
        <v>0</v>
      </c>
      <c r="L58" s="19">
        <f t="shared" si="17"/>
        <v>0</v>
      </c>
      <c r="M58" s="19">
        <f t="shared" si="17"/>
        <v>0</v>
      </c>
      <c r="N58" s="19">
        <f t="shared" si="17"/>
        <v>0</v>
      </c>
      <c r="O58" s="19">
        <f t="shared" si="17"/>
        <v>0</v>
      </c>
      <c r="P58" s="19">
        <f t="shared" si="17"/>
        <v>0</v>
      </c>
      <c r="Q58" s="7"/>
    </row>
    <row r="59" spans="2:17" ht="12" customHeight="1">
      <c r="B59" s="125">
        <v>19</v>
      </c>
      <c r="C59" s="122" t="s">
        <v>173</v>
      </c>
      <c r="D59" s="132" t="s">
        <v>111</v>
      </c>
      <c r="E59" s="123"/>
      <c r="F59" s="124"/>
      <c r="G59" s="118"/>
      <c r="H59" s="6"/>
      <c r="I59" s="21"/>
      <c r="J59" s="21"/>
      <c r="K59" s="21"/>
      <c r="L59" s="21"/>
      <c r="M59" s="21"/>
      <c r="N59" s="21"/>
      <c r="O59" s="21"/>
      <c r="P59" s="21"/>
      <c r="Q59" s="7"/>
    </row>
    <row r="60" spans="2:17">
      <c r="B60" s="135"/>
      <c r="C60" s="122"/>
      <c r="D60" s="133"/>
      <c r="E60" s="123"/>
      <c r="F60" s="124"/>
      <c r="G60" s="118"/>
      <c r="H60" s="6"/>
      <c r="I60" s="19">
        <f t="shared" ref="I60:P60" si="18">ROUND(IF(I59="",0,I59*$F59),2)</f>
        <v>0</v>
      </c>
      <c r="J60" s="19">
        <f t="shared" si="18"/>
        <v>0</v>
      </c>
      <c r="K60" s="19">
        <f t="shared" si="18"/>
        <v>0</v>
      </c>
      <c r="L60" s="19">
        <f t="shared" si="18"/>
        <v>0</v>
      </c>
      <c r="M60" s="19">
        <f t="shared" si="18"/>
        <v>0</v>
      </c>
      <c r="N60" s="19">
        <f t="shared" si="18"/>
        <v>0</v>
      </c>
      <c r="O60" s="19">
        <f t="shared" si="18"/>
        <v>0</v>
      </c>
      <c r="P60" s="19">
        <f t="shared" si="18"/>
        <v>0</v>
      </c>
      <c r="Q60" s="7"/>
    </row>
    <row r="61" spans="2:17" ht="12" customHeight="1">
      <c r="B61" s="125">
        <v>20</v>
      </c>
      <c r="C61" s="122" t="s">
        <v>174</v>
      </c>
      <c r="D61" s="132" t="s">
        <v>112</v>
      </c>
      <c r="E61" s="123"/>
      <c r="F61" s="124"/>
      <c r="G61" s="118"/>
      <c r="H61" s="6"/>
      <c r="I61" s="21"/>
      <c r="J61" s="21"/>
      <c r="K61" s="21"/>
      <c r="L61" s="21"/>
      <c r="M61" s="21"/>
      <c r="N61" s="21"/>
      <c r="O61" s="21"/>
      <c r="P61" s="21"/>
      <c r="Q61" s="7"/>
    </row>
    <row r="62" spans="2:17">
      <c r="B62" s="135"/>
      <c r="C62" s="122"/>
      <c r="D62" s="133"/>
      <c r="E62" s="123"/>
      <c r="F62" s="124"/>
      <c r="G62" s="118"/>
      <c r="H62" s="6"/>
      <c r="I62" s="19">
        <f t="shared" ref="I62:P62" si="19">ROUND(IF(I61="",0,I61*$F61),2)</f>
        <v>0</v>
      </c>
      <c r="J62" s="19">
        <f t="shared" si="19"/>
        <v>0</v>
      </c>
      <c r="K62" s="19">
        <f t="shared" si="19"/>
        <v>0</v>
      </c>
      <c r="L62" s="19">
        <f t="shared" si="19"/>
        <v>0</v>
      </c>
      <c r="M62" s="19">
        <f t="shared" si="19"/>
        <v>0</v>
      </c>
      <c r="N62" s="19">
        <f t="shared" si="19"/>
        <v>0</v>
      </c>
      <c r="O62" s="19">
        <f t="shared" si="19"/>
        <v>0</v>
      </c>
      <c r="P62" s="19">
        <f t="shared" si="19"/>
        <v>0</v>
      </c>
      <c r="Q62" s="7"/>
    </row>
    <row r="63" spans="2:17">
      <c r="B63" s="125">
        <v>21</v>
      </c>
      <c r="C63" s="122" t="s">
        <v>175</v>
      </c>
      <c r="D63" s="132" t="s">
        <v>209</v>
      </c>
      <c r="E63" s="123"/>
      <c r="F63" s="124"/>
      <c r="G63" s="118"/>
      <c r="H63" s="6"/>
      <c r="I63" s="21"/>
      <c r="J63" s="21"/>
      <c r="K63" s="21"/>
      <c r="L63" s="21"/>
      <c r="M63" s="21"/>
      <c r="N63" s="21"/>
      <c r="O63" s="21"/>
      <c r="P63" s="21"/>
      <c r="Q63" s="7"/>
    </row>
    <row r="64" spans="2:17">
      <c r="B64" s="135"/>
      <c r="C64" s="122"/>
      <c r="D64" s="133"/>
      <c r="E64" s="123"/>
      <c r="F64" s="124"/>
      <c r="G64" s="118"/>
      <c r="H64" s="6"/>
      <c r="I64" s="19">
        <f t="shared" ref="I64:P64" si="20">ROUND(IF(I63="",0,I63*$F63),2)</f>
        <v>0</v>
      </c>
      <c r="J64" s="19">
        <f t="shared" si="20"/>
        <v>0</v>
      </c>
      <c r="K64" s="19">
        <f t="shared" si="20"/>
        <v>0</v>
      </c>
      <c r="L64" s="19">
        <f t="shared" si="20"/>
        <v>0</v>
      </c>
      <c r="M64" s="19">
        <f t="shared" si="20"/>
        <v>0</v>
      </c>
      <c r="N64" s="19">
        <f t="shared" si="20"/>
        <v>0</v>
      </c>
      <c r="O64" s="19">
        <f t="shared" si="20"/>
        <v>0</v>
      </c>
      <c r="P64" s="19">
        <f t="shared" si="20"/>
        <v>0</v>
      </c>
      <c r="Q64" s="7"/>
    </row>
    <row r="65" spans="2:17" ht="12" customHeight="1">
      <c r="B65" s="125">
        <v>22</v>
      </c>
      <c r="C65" s="122" t="s">
        <v>101</v>
      </c>
      <c r="D65" s="132" t="s">
        <v>210</v>
      </c>
      <c r="E65" s="123"/>
      <c r="F65" s="124"/>
      <c r="G65" s="118"/>
      <c r="H65" s="6"/>
      <c r="I65" s="21"/>
      <c r="J65" s="21"/>
      <c r="K65" s="21"/>
      <c r="L65" s="21"/>
      <c r="M65" s="21"/>
      <c r="N65" s="21"/>
      <c r="O65" s="21"/>
      <c r="P65" s="21"/>
      <c r="Q65" s="7"/>
    </row>
    <row r="66" spans="2:17">
      <c r="B66" s="135"/>
      <c r="C66" s="122"/>
      <c r="D66" s="133"/>
      <c r="E66" s="123"/>
      <c r="F66" s="124"/>
      <c r="G66" s="118"/>
      <c r="H66" s="6"/>
      <c r="I66" s="19">
        <f t="shared" ref="I66:P66" si="21">ROUND(IF(I65="",0,I65*$F65),2)</f>
        <v>0</v>
      </c>
      <c r="J66" s="19">
        <f t="shared" si="21"/>
        <v>0</v>
      </c>
      <c r="K66" s="19">
        <f t="shared" si="21"/>
        <v>0</v>
      </c>
      <c r="L66" s="19">
        <f t="shared" si="21"/>
        <v>0</v>
      </c>
      <c r="M66" s="19">
        <f t="shared" si="21"/>
        <v>0</v>
      </c>
      <c r="N66" s="19">
        <f t="shared" si="21"/>
        <v>0</v>
      </c>
      <c r="O66" s="19">
        <f t="shared" si="21"/>
        <v>0</v>
      </c>
      <c r="P66" s="19">
        <f t="shared" si="21"/>
        <v>0</v>
      </c>
      <c r="Q66" s="7"/>
    </row>
    <row r="67" spans="2:17" ht="12" customHeight="1">
      <c r="B67" s="125">
        <v>23</v>
      </c>
      <c r="C67" s="122" t="s">
        <v>102</v>
      </c>
      <c r="D67" s="132" t="s">
        <v>66</v>
      </c>
      <c r="E67" s="123"/>
      <c r="F67" s="124"/>
      <c r="G67" s="118"/>
      <c r="H67" s="6"/>
      <c r="I67" s="21"/>
      <c r="J67" s="21"/>
      <c r="K67" s="21"/>
      <c r="L67" s="21"/>
      <c r="M67" s="21"/>
      <c r="N67" s="21"/>
      <c r="O67" s="21"/>
      <c r="P67" s="21"/>
      <c r="Q67" s="7"/>
    </row>
    <row r="68" spans="2:17">
      <c r="B68" s="135"/>
      <c r="C68" s="122"/>
      <c r="D68" s="133"/>
      <c r="E68" s="123"/>
      <c r="F68" s="124"/>
      <c r="G68" s="118"/>
      <c r="H68" s="6"/>
      <c r="I68" s="19">
        <f t="shared" ref="I68:P68" si="22">ROUND(IF(I67="",0,I67*$F67),2)</f>
        <v>0</v>
      </c>
      <c r="J68" s="19">
        <f t="shared" si="22"/>
        <v>0</v>
      </c>
      <c r="K68" s="19">
        <f t="shared" si="22"/>
        <v>0</v>
      </c>
      <c r="L68" s="19">
        <f t="shared" si="22"/>
        <v>0</v>
      </c>
      <c r="M68" s="19">
        <f t="shared" si="22"/>
        <v>0</v>
      </c>
      <c r="N68" s="19">
        <f t="shared" si="22"/>
        <v>0</v>
      </c>
      <c r="O68" s="19">
        <f t="shared" si="22"/>
        <v>0</v>
      </c>
      <c r="P68" s="19">
        <f t="shared" si="22"/>
        <v>0</v>
      </c>
      <c r="Q68" s="7"/>
    </row>
    <row r="69" spans="2:17" ht="12" customHeight="1">
      <c r="B69" s="125">
        <v>24</v>
      </c>
      <c r="C69" s="122" t="s">
        <v>176</v>
      </c>
      <c r="D69" s="132" t="s">
        <v>113</v>
      </c>
      <c r="E69" s="123"/>
      <c r="F69" s="124"/>
      <c r="G69" s="118"/>
      <c r="H69" s="6"/>
      <c r="I69" s="21"/>
      <c r="J69" s="21"/>
      <c r="K69" s="21"/>
      <c r="L69" s="21"/>
      <c r="M69" s="21"/>
      <c r="N69" s="21"/>
      <c r="O69" s="21"/>
      <c r="P69" s="21"/>
      <c r="Q69" s="7"/>
    </row>
    <row r="70" spans="2:17">
      <c r="B70" s="135"/>
      <c r="C70" s="122"/>
      <c r="D70" s="133"/>
      <c r="E70" s="123"/>
      <c r="F70" s="124"/>
      <c r="G70" s="118"/>
      <c r="H70" s="6"/>
      <c r="I70" s="19">
        <f t="shared" ref="I70:P70" si="23">ROUND(IF(I69="",0,I69*$F69),2)</f>
        <v>0</v>
      </c>
      <c r="J70" s="19">
        <f t="shared" si="23"/>
        <v>0</v>
      </c>
      <c r="K70" s="19">
        <f t="shared" si="23"/>
        <v>0</v>
      </c>
      <c r="L70" s="19">
        <f t="shared" si="23"/>
        <v>0</v>
      </c>
      <c r="M70" s="19">
        <f t="shared" si="23"/>
        <v>0</v>
      </c>
      <c r="N70" s="19">
        <f t="shared" si="23"/>
        <v>0</v>
      </c>
      <c r="O70" s="19">
        <f t="shared" si="23"/>
        <v>0</v>
      </c>
      <c r="P70" s="19">
        <f t="shared" si="23"/>
        <v>0</v>
      </c>
      <c r="Q70" s="7"/>
    </row>
    <row r="71" spans="2:17" ht="12" customHeight="1">
      <c r="B71" s="125">
        <v>25</v>
      </c>
      <c r="C71" s="122" t="s">
        <v>177</v>
      </c>
      <c r="D71" s="132" t="s">
        <v>114</v>
      </c>
      <c r="E71" s="123"/>
      <c r="F71" s="124"/>
      <c r="G71" s="118"/>
      <c r="H71" s="6"/>
      <c r="I71" s="21"/>
      <c r="J71" s="21"/>
      <c r="K71" s="21"/>
      <c r="L71" s="21"/>
      <c r="M71" s="21"/>
      <c r="N71" s="21"/>
      <c r="O71" s="21"/>
      <c r="P71" s="21"/>
      <c r="Q71" s="7"/>
    </row>
    <row r="72" spans="2:17">
      <c r="B72" s="135"/>
      <c r="C72" s="122"/>
      <c r="D72" s="133"/>
      <c r="E72" s="123"/>
      <c r="F72" s="124"/>
      <c r="G72" s="118"/>
      <c r="H72" s="6"/>
      <c r="I72" s="19">
        <f t="shared" ref="I72:P72" si="24">ROUND(IF(I71="",0,I71*$F71),2)</f>
        <v>0</v>
      </c>
      <c r="J72" s="19">
        <f t="shared" si="24"/>
        <v>0</v>
      </c>
      <c r="K72" s="19">
        <f t="shared" si="24"/>
        <v>0</v>
      </c>
      <c r="L72" s="19">
        <f t="shared" si="24"/>
        <v>0</v>
      </c>
      <c r="M72" s="19">
        <f t="shared" si="24"/>
        <v>0</v>
      </c>
      <c r="N72" s="19">
        <f t="shared" si="24"/>
        <v>0</v>
      </c>
      <c r="O72" s="19">
        <f t="shared" si="24"/>
        <v>0</v>
      </c>
      <c r="P72" s="19">
        <f t="shared" si="24"/>
        <v>0</v>
      </c>
      <c r="Q72" s="7"/>
    </row>
    <row r="73" spans="2:17" ht="12" customHeight="1">
      <c r="B73" s="125">
        <v>26</v>
      </c>
      <c r="C73" s="122" t="s">
        <v>178</v>
      </c>
      <c r="D73" s="132" t="s">
        <v>115</v>
      </c>
      <c r="E73" s="123"/>
      <c r="F73" s="124"/>
      <c r="G73" s="118"/>
      <c r="H73" s="6"/>
      <c r="I73" s="21"/>
      <c r="J73" s="21"/>
      <c r="K73" s="21"/>
      <c r="L73" s="21"/>
      <c r="M73" s="21"/>
      <c r="N73" s="21"/>
      <c r="O73" s="21"/>
      <c r="P73" s="21"/>
      <c r="Q73" s="7"/>
    </row>
    <row r="74" spans="2:17">
      <c r="B74" s="135"/>
      <c r="C74" s="122"/>
      <c r="D74" s="133"/>
      <c r="E74" s="123"/>
      <c r="F74" s="124"/>
      <c r="G74" s="118"/>
      <c r="H74" s="6"/>
      <c r="I74" s="19">
        <f t="shared" ref="I74:P74" si="25">ROUND(IF(I73="",0,I73*$F73),2)</f>
        <v>0</v>
      </c>
      <c r="J74" s="19">
        <f t="shared" si="25"/>
        <v>0</v>
      </c>
      <c r="K74" s="19">
        <f t="shared" si="25"/>
        <v>0</v>
      </c>
      <c r="L74" s="19">
        <f t="shared" si="25"/>
        <v>0</v>
      </c>
      <c r="M74" s="19">
        <f t="shared" si="25"/>
        <v>0</v>
      </c>
      <c r="N74" s="19">
        <f t="shared" si="25"/>
        <v>0</v>
      </c>
      <c r="O74" s="19">
        <f t="shared" si="25"/>
        <v>0</v>
      </c>
      <c r="P74" s="19">
        <f t="shared" si="25"/>
        <v>0</v>
      </c>
      <c r="Q74" s="7"/>
    </row>
    <row r="75" spans="2:17" ht="12" customHeight="1">
      <c r="B75" s="125">
        <v>27</v>
      </c>
      <c r="C75" s="122" t="s">
        <v>179</v>
      </c>
      <c r="D75" s="132" t="s">
        <v>116</v>
      </c>
      <c r="E75" s="123"/>
      <c r="F75" s="124"/>
      <c r="G75" s="118"/>
      <c r="H75" s="6"/>
      <c r="I75" s="21"/>
      <c r="J75" s="21"/>
      <c r="K75" s="21"/>
      <c r="L75" s="21"/>
      <c r="M75" s="21"/>
      <c r="N75" s="21"/>
      <c r="O75" s="21"/>
      <c r="P75" s="21"/>
      <c r="Q75" s="7"/>
    </row>
    <row r="76" spans="2:17">
      <c r="B76" s="135"/>
      <c r="C76" s="122"/>
      <c r="D76" s="133"/>
      <c r="E76" s="123"/>
      <c r="F76" s="124"/>
      <c r="G76" s="118"/>
      <c r="H76" s="6"/>
      <c r="I76" s="19">
        <f t="shared" ref="I76:P76" si="26">ROUND(IF(I75="",0,I75*$F75),2)</f>
        <v>0</v>
      </c>
      <c r="J76" s="19">
        <f t="shared" si="26"/>
        <v>0</v>
      </c>
      <c r="K76" s="19">
        <f t="shared" si="26"/>
        <v>0</v>
      </c>
      <c r="L76" s="19">
        <f t="shared" si="26"/>
        <v>0</v>
      </c>
      <c r="M76" s="19">
        <f t="shared" si="26"/>
        <v>0</v>
      </c>
      <c r="N76" s="19">
        <f t="shared" si="26"/>
        <v>0</v>
      </c>
      <c r="O76" s="19">
        <f t="shared" si="26"/>
        <v>0</v>
      </c>
      <c r="P76" s="19">
        <f t="shared" si="26"/>
        <v>0</v>
      </c>
      <c r="Q76" s="7"/>
    </row>
    <row r="77" spans="2:17" ht="11.25" customHeight="1">
      <c r="B77" s="125">
        <v>28</v>
      </c>
      <c r="C77" s="122" t="s">
        <v>180</v>
      </c>
      <c r="D77" s="132" t="s">
        <v>95</v>
      </c>
      <c r="E77" s="123"/>
      <c r="F77" s="124"/>
      <c r="G77" s="118"/>
      <c r="H77" s="6"/>
      <c r="I77" s="21"/>
      <c r="J77" s="21"/>
      <c r="K77" s="21"/>
      <c r="L77" s="21"/>
      <c r="M77" s="21"/>
      <c r="N77" s="21"/>
      <c r="O77" s="21"/>
      <c r="P77" s="21"/>
      <c r="Q77" s="7"/>
    </row>
    <row r="78" spans="2:17">
      <c r="B78" s="135"/>
      <c r="C78" s="122"/>
      <c r="D78" s="133"/>
      <c r="E78" s="123"/>
      <c r="F78" s="124"/>
      <c r="G78" s="118"/>
      <c r="H78" s="6"/>
      <c r="I78" s="19">
        <f t="shared" ref="I78:P78" si="27">ROUND(IF(I77="",0,I77*$F77),2)</f>
        <v>0</v>
      </c>
      <c r="J78" s="19">
        <f t="shared" si="27"/>
        <v>0</v>
      </c>
      <c r="K78" s="19">
        <f t="shared" si="27"/>
        <v>0</v>
      </c>
      <c r="L78" s="19">
        <f t="shared" si="27"/>
        <v>0</v>
      </c>
      <c r="M78" s="19">
        <f t="shared" si="27"/>
        <v>0</v>
      </c>
      <c r="N78" s="19">
        <f t="shared" si="27"/>
        <v>0</v>
      </c>
      <c r="O78" s="19">
        <f t="shared" si="27"/>
        <v>0</v>
      </c>
      <c r="P78" s="19">
        <f t="shared" si="27"/>
        <v>0</v>
      </c>
      <c r="Q78" s="7"/>
    </row>
    <row r="79" spans="2:17" ht="12" customHeight="1">
      <c r="B79" s="125">
        <v>29</v>
      </c>
      <c r="C79" s="122" t="s">
        <v>181</v>
      </c>
      <c r="D79" s="132" t="s">
        <v>117</v>
      </c>
      <c r="E79" s="123"/>
      <c r="F79" s="124"/>
      <c r="G79" s="118"/>
      <c r="H79" s="6"/>
      <c r="I79" s="21"/>
      <c r="J79" s="21"/>
      <c r="K79" s="21"/>
      <c r="L79" s="21"/>
      <c r="M79" s="21"/>
      <c r="N79" s="21"/>
      <c r="O79" s="21"/>
      <c r="P79" s="21"/>
      <c r="Q79" s="7"/>
    </row>
    <row r="80" spans="2:17">
      <c r="B80" s="135"/>
      <c r="C80" s="122"/>
      <c r="D80" s="133"/>
      <c r="E80" s="123"/>
      <c r="F80" s="124"/>
      <c r="G80" s="118"/>
      <c r="H80" s="6"/>
      <c r="I80" s="19">
        <f t="shared" ref="I80:P80" si="28">ROUND(IF(I79="",0,I79*$F79),2)</f>
        <v>0</v>
      </c>
      <c r="J80" s="19">
        <f t="shared" si="28"/>
        <v>0</v>
      </c>
      <c r="K80" s="19">
        <f t="shared" si="28"/>
        <v>0</v>
      </c>
      <c r="L80" s="19">
        <f t="shared" si="28"/>
        <v>0</v>
      </c>
      <c r="M80" s="19">
        <f t="shared" si="28"/>
        <v>0</v>
      </c>
      <c r="N80" s="19">
        <f t="shared" si="28"/>
        <v>0</v>
      </c>
      <c r="O80" s="19">
        <f t="shared" si="28"/>
        <v>0</v>
      </c>
      <c r="P80" s="19">
        <f t="shared" si="28"/>
        <v>0</v>
      </c>
      <c r="Q80" s="7"/>
    </row>
    <row r="81" spans="2:17" ht="12" customHeight="1">
      <c r="B81" s="125">
        <v>30</v>
      </c>
      <c r="C81" s="122" t="s">
        <v>182</v>
      </c>
      <c r="D81" s="132" t="s">
        <v>118</v>
      </c>
      <c r="E81" s="123"/>
      <c r="F81" s="124"/>
      <c r="G81" s="118"/>
      <c r="H81" s="6"/>
      <c r="I81" s="21"/>
      <c r="J81" s="21"/>
      <c r="K81" s="21"/>
      <c r="L81" s="21"/>
      <c r="M81" s="21"/>
      <c r="N81" s="21"/>
      <c r="O81" s="21"/>
      <c r="P81" s="21"/>
      <c r="Q81" s="7"/>
    </row>
    <row r="82" spans="2:17">
      <c r="B82" s="135"/>
      <c r="C82" s="122"/>
      <c r="D82" s="133"/>
      <c r="E82" s="123"/>
      <c r="F82" s="124"/>
      <c r="G82" s="118"/>
      <c r="H82" s="6"/>
      <c r="I82" s="19">
        <f t="shared" ref="I82:P82" si="29">ROUND(IF(I81="",0,I81*$F81),2)</f>
        <v>0</v>
      </c>
      <c r="J82" s="19">
        <f t="shared" si="29"/>
        <v>0</v>
      </c>
      <c r="K82" s="19">
        <f t="shared" si="29"/>
        <v>0</v>
      </c>
      <c r="L82" s="19">
        <f t="shared" si="29"/>
        <v>0</v>
      </c>
      <c r="M82" s="19">
        <f t="shared" si="29"/>
        <v>0</v>
      </c>
      <c r="N82" s="19">
        <f t="shared" si="29"/>
        <v>0</v>
      </c>
      <c r="O82" s="19">
        <f t="shared" si="29"/>
        <v>0</v>
      </c>
      <c r="P82" s="19">
        <f t="shared" si="29"/>
        <v>0</v>
      </c>
      <c r="Q82" s="7"/>
    </row>
    <row r="83" spans="2:17" ht="12" customHeight="1">
      <c r="B83" s="125">
        <v>31</v>
      </c>
      <c r="C83" s="122" t="s">
        <v>103</v>
      </c>
      <c r="D83" s="132" t="s">
        <v>119</v>
      </c>
      <c r="E83" s="123"/>
      <c r="F83" s="124"/>
      <c r="G83" s="118"/>
      <c r="H83" s="6"/>
      <c r="I83" s="21"/>
      <c r="J83" s="21"/>
      <c r="K83" s="21"/>
      <c r="L83" s="21"/>
      <c r="M83" s="21"/>
      <c r="N83" s="21"/>
      <c r="O83" s="21"/>
      <c r="P83" s="21"/>
      <c r="Q83" s="7"/>
    </row>
    <row r="84" spans="2:17">
      <c r="B84" s="135"/>
      <c r="C84" s="122"/>
      <c r="D84" s="133"/>
      <c r="E84" s="123"/>
      <c r="F84" s="124"/>
      <c r="G84" s="118"/>
      <c r="H84" s="6"/>
      <c r="I84" s="19">
        <f t="shared" ref="I84:P84" si="30">ROUND(IF(I83="",0,I83*$F83),2)</f>
        <v>0</v>
      </c>
      <c r="J84" s="19">
        <f t="shared" si="30"/>
        <v>0</v>
      </c>
      <c r="K84" s="19">
        <f t="shared" si="30"/>
        <v>0</v>
      </c>
      <c r="L84" s="19">
        <f t="shared" si="30"/>
        <v>0</v>
      </c>
      <c r="M84" s="19">
        <f t="shared" si="30"/>
        <v>0</v>
      </c>
      <c r="N84" s="19">
        <f t="shared" si="30"/>
        <v>0</v>
      </c>
      <c r="O84" s="19">
        <f t="shared" si="30"/>
        <v>0</v>
      </c>
      <c r="P84" s="19">
        <f t="shared" si="30"/>
        <v>0</v>
      </c>
      <c r="Q84" s="7"/>
    </row>
    <row r="85" spans="2:17" ht="12" customHeight="1">
      <c r="B85" s="125">
        <v>32</v>
      </c>
      <c r="C85" s="122" t="s">
        <v>183</v>
      </c>
      <c r="D85" s="132" t="s">
        <v>96</v>
      </c>
      <c r="E85" s="123"/>
      <c r="F85" s="124"/>
      <c r="G85" s="118"/>
      <c r="H85" s="6"/>
      <c r="I85" s="21"/>
      <c r="J85" s="21"/>
      <c r="K85" s="21"/>
      <c r="L85" s="21"/>
      <c r="M85" s="21"/>
      <c r="N85" s="21"/>
      <c r="O85" s="21"/>
      <c r="P85" s="21"/>
      <c r="Q85" s="7"/>
    </row>
    <row r="86" spans="2:17">
      <c r="B86" s="135"/>
      <c r="C86" s="122"/>
      <c r="D86" s="133"/>
      <c r="E86" s="123"/>
      <c r="F86" s="124"/>
      <c r="G86" s="118"/>
      <c r="H86" s="6"/>
      <c r="I86" s="19">
        <f t="shared" ref="I86:P86" si="31">ROUND(IF(I85="",0,I85*$F85),2)</f>
        <v>0</v>
      </c>
      <c r="J86" s="19">
        <f t="shared" si="31"/>
        <v>0</v>
      </c>
      <c r="K86" s="19">
        <f t="shared" si="31"/>
        <v>0</v>
      </c>
      <c r="L86" s="19">
        <f t="shared" si="31"/>
        <v>0</v>
      </c>
      <c r="M86" s="19">
        <f t="shared" si="31"/>
        <v>0</v>
      </c>
      <c r="N86" s="19">
        <f t="shared" si="31"/>
        <v>0</v>
      </c>
      <c r="O86" s="19">
        <f t="shared" si="31"/>
        <v>0</v>
      </c>
      <c r="P86" s="19">
        <f t="shared" si="31"/>
        <v>0</v>
      </c>
      <c r="Q86" s="7"/>
    </row>
    <row r="87" spans="2:17">
      <c r="B87" s="125">
        <v>33</v>
      </c>
      <c r="C87" s="122" t="s">
        <v>184</v>
      </c>
      <c r="D87" s="132" t="s">
        <v>211</v>
      </c>
      <c r="E87" s="123"/>
      <c r="F87" s="124"/>
      <c r="G87" s="118"/>
      <c r="H87" s="6"/>
      <c r="I87" s="21"/>
      <c r="J87" s="21"/>
      <c r="K87" s="21"/>
      <c r="L87" s="21"/>
      <c r="M87" s="21"/>
      <c r="N87" s="21"/>
      <c r="O87" s="21"/>
      <c r="P87" s="21"/>
      <c r="Q87" s="7"/>
    </row>
    <row r="88" spans="2:17">
      <c r="B88" s="135"/>
      <c r="C88" s="122"/>
      <c r="D88" s="133"/>
      <c r="E88" s="123"/>
      <c r="F88" s="124"/>
      <c r="G88" s="118"/>
      <c r="H88" s="6"/>
      <c r="I88" s="19">
        <f t="shared" ref="I88:P88" si="32">ROUND(IF(I87="",0,I87*$F87),2)</f>
        <v>0</v>
      </c>
      <c r="J88" s="19">
        <f t="shared" si="32"/>
        <v>0</v>
      </c>
      <c r="K88" s="19">
        <f t="shared" si="32"/>
        <v>0</v>
      </c>
      <c r="L88" s="19">
        <f t="shared" si="32"/>
        <v>0</v>
      </c>
      <c r="M88" s="19">
        <f t="shared" si="32"/>
        <v>0</v>
      </c>
      <c r="N88" s="19">
        <f t="shared" si="32"/>
        <v>0</v>
      </c>
      <c r="O88" s="19">
        <f t="shared" si="32"/>
        <v>0</v>
      </c>
      <c r="P88" s="19">
        <f t="shared" si="32"/>
        <v>0</v>
      </c>
      <c r="Q88" s="7"/>
    </row>
    <row r="89" spans="2:17">
      <c r="B89" s="125">
        <v>34</v>
      </c>
      <c r="C89" s="122" t="s">
        <v>185</v>
      </c>
      <c r="D89" s="132" t="s">
        <v>120</v>
      </c>
      <c r="E89" s="123"/>
      <c r="F89" s="124"/>
      <c r="G89" s="118"/>
      <c r="H89" s="6"/>
      <c r="I89" s="21"/>
      <c r="J89" s="21"/>
      <c r="K89" s="21"/>
      <c r="L89" s="21"/>
      <c r="M89" s="21"/>
      <c r="N89" s="21"/>
      <c r="O89" s="21"/>
      <c r="P89" s="21"/>
      <c r="Q89" s="7"/>
    </row>
    <row r="90" spans="2:17">
      <c r="B90" s="135"/>
      <c r="C90" s="122"/>
      <c r="D90" s="133"/>
      <c r="E90" s="123"/>
      <c r="F90" s="124"/>
      <c r="G90" s="118"/>
      <c r="H90" s="6"/>
      <c r="I90" s="19">
        <f t="shared" ref="I90:P90" si="33">ROUND(IF(I89="",0,I89*$F89),2)</f>
        <v>0</v>
      </c>
      <c r="J90" s="19">
        <f t="shared" si="33"/>
        <v>0</v>
      </c>
      <c r="K90" s="19">
        <f t="shared" si="33"/>
        <v>0</v>
      </c>
      <c r="L90" s="19">
        <f t="shared" si="33"/>
        <v>0</v>
      </c>
      <c r="M90" s="19">
        <f t="shared" si="33"/>
        <v>0</v>
      </c>
      <c r="N90" s="19">
        <f t="shared" si="33"/>
        <v>0</v>
      </c>
      <c r="O90" s="19">
        <f t="shared" si="33"/>
        <v>0</v>
      </c>
      <c r="P90" s="19">
        <f t="shared" si="33"/>
        <v>0</v>
      </c>
      <c r="Q90" s="7"/>
    </row>
    <row r="91" spans="2:17" ht="12" customHeight="1">
      <c r="B91" s="125">
        <v>35</v>
      </c>
      <c r="C91" s="122" t="s">
        <v>186</v>
      </c>
      <c r="D91" s="132" t="s">
        <v>212</v>
      </c>
      <c r="E91" s="123"/>
      <c r="F91" s="124"/>
      <c r="G91" s="118"/>
      <c r="H91" s="6"/>
      <c r="I91" s="21"/>
      <c r="J91" s="21"/>
      <c r="K91" s="21"/>
      <c r="L91" s="21"/>
      <c r="M91" s="21"/>
      <c r="N91" s="21"/>
      <c r="O91" s="21"/>
      <c r="P91" s="21"/>
      <c r="Q91" s="7"/>
    </row>
    <row r="92" spans="2:17">
      <c r="B92" s="135"/>
      <c r="C92" s="122"/>
      <c r="D92" s="133"/>
      <c r="E92" s="123"/>
      <c r="F92" s="124"/>
      <c r="G92" s="118"/>
      <c r="H92" s="6"/>
      <c r="I92" s="19">
        <f t="shared" ref="I92:P92" si="34">ROUND(IF(I91="",0,I91*$F91),2)</f>
        <v>0</v>
      </c>
      <c r="J92" s="19">
        <f t="shared" si="34"/>
        <v>0</v>
      </c>
      <c r="K92" s="19">
        <f t="shared" si="34"/>
        <v>0</v>
      </c>
      <c r="L92" s="19">
        <f t="shared" si="34"/>
        <v>0</v>
      </c>
      <c r="M92" s="19">
        <f t="shared" si="34"/>
        <v>0</v>
      </c>
      <c r="N92" s="19">
        <f t="shared" si="34"/>
        <v>0</v>
      </c>
      <c r="O92" s="19">
        <f t="shared" si="34"/>
        <v>0</v>
      </c>
      <c r="P92" s="19">
        <f t="shared" si="34"/>
        <v>0</v>
      </c>
      <c r="Q92" s="7"/>
    </row>
    <row r="93" spans="2:17" ht="12" customHeight="1">
      <c r="B93" s="125">
        <v>36</v>
      </c>
      <c r="C93" s="122" t="s">
        <v>187</v>
      </c>
      <c r="D93" s="132" t="s">
        <v>121</v>
      </c>
      <c r="E93" s="123"/>
      <c r="F93" s="124"/>
      <c r="G93" s="118"/>
      <c r="H93" s="6"/>
      <c r="I93" s="21"/>
      <c r="J93" s="21"/>
      <c r="K93" s="21"/>
      <c r="L93" s="21"/>
      <c r="M93" s="21"/>
      <c r="N93" s="21"/>
      <c r="O93" s="21"/>
      <c r="P93" s="21"/>
      <c r="Q93" s="7"/>
    </row>
    <row r="94" spans="2:17">
      <c r="B94" s="135"/>
      <c r="C94" s="122"/>
      <c r="D94" s="133"/>
      <c r="E94" s="123"/>
      <c r="F94" s="124"/>
      <c r="G94" s="118"/>
      <c r="H94" s="6"/>
      <c r="I94" s="19">
        <f t="shared" ref="I94:P94" si="35">ROUND(IF(I93="",0,I93*$F93),2)</f>
        <v>0</v>
      </c>
      <c r="J94" s="19">
        <f t="shared" si="35"/>
        <v>0</v>
      </c>
      <c r="K94" s="19">
        <f t="shared" si="35"/>
        <v>0</v>
      </c>
      <c r="L94" s="19">
        <f t="shared" si="35"/>
        <v>0</v>
      </c>
      <c r="M94" s="19">
        <f t="shared" si="35"/>
        <v>0</v>
      </c>
      <c r="N94" s="19">
        <f t="shared" si="35"/>
        <v>0</v>
      </c>
      <c r="O94" s="19">
        <f t="shared" si="35"/>
        <v>0</v>
      </c>
      <c r="P94" s="19">
        <f t="shared" si="35"/>
        <v>0</v>
      </c>
      <c r="Q94" s="7"/>
    </row>
    <row r="95" spans="2:17" ht="12" customHeight="1">
      <c r="B95" s="125">
        <v>37</v>
      </c>
      <c r="C95" s="122" t="s">
        <v>188</v>
      </c>
      <c r="D95" s="132" t="s">
        <v>213</v>
      </c>
      <c r="E95" s="123"/>
      <c r="F95" s="124"/>
      <c r="G95" s="118"/>
      <c r="H95" s="6"/>
      <c r="I95" s="21"/>
      <c r="J95" s="21"/>
      <c r="K95" s="21"/>
      <c r="L95" s="21"/>
      <c r="M95" s="21"/>
      <c r="N95" s="21"/>
      <c r="O95" s="21"/>
      <c r="P95" s="21"/>
      <c r="Q95" s="7"/>
    </row>
    <row r="96" spans="2:17">
      <c r="B96" s="135"/>
      <c r="C96" s="122"/>
      <c r="D96" s="133"/>
      <c r="E96" s="123"/>
      <c r="F96" s="124"/>
      <c r="G96" s="118"/>
      <c r="H96" s="6"/>
      <c r="I96" s="19">
        <f t="shared" ref="I96:P96" si="36">ROUND(IF(I95="",0,I95*$F95),2)</f>
        <v>0</v>
      </c>
      <c r="J96" s="19">
        <f t="shared" si="36"/>
        <v>0</v>
      </c>
      <c r="K96" s="19">
        <f t="shared" si="36"/>
        <v>0</v>
      </c>
      <c r="L96" s="19">
        <f t="shared" si="36"/>
        <v>0</v>
      </c>
      <c r="M96" s="19">
        <f t="shared" si="36"/>
        <v>0</v>
      </c>
      <c r="N96" s="19">
        <f t="shared" si="36"/>
        <v>0</v>
      </c>
      <c r="O96" s="19">
        <f t="shared" si="36"/>
        <v>0</v>
      </c>
      <c r="P96" s="19">
        <f t="shared" si="36"/>
        <v>0</v>
      </c>
      <c r="Q96" s="7"/>
    </row>
    <row r="97" spans="2:17" ht="12.75" customHeight="1">
      <c r="B97" s="125">
        <v>38</v>
      </c>
      <c r="C97" s="122" t="s">
        <v>189</v>
      </c>
      <c r="D97" s="132" t="s">
        <v>214</v>
      </c>
      <c r="E97" s="123"/>
      <c r="F97" s="124"/>
      <c r="G97" s="118"/>
      <c r="H97" s="6"/>
      <c r="I97" s="21"/>
      <c r="J97" s="21"/>
      <c r="K97" s="21"/>
      <c r="L97" s="21"/>
      <c r="M97" s="21"/>
      <c r="N97" s="21"/>
      <c r="O97" s="21"/>
      <c r="P97" s="21"/>
      <c r="Q97" s="7"/>
    </row>
    <row r="98" spans="2:17">
      <c r="B98" s="135"/>
      <c r="C98" s="122"/>
      <c r="D98" s="133"/>
      <c r="E98" s="123"/>
      <c r="F98" s="124"/>
      <c r="G98" s="118"/>
      <c r="H98" s="6"/>
      <c r="I98" s="19">
        <f t="shared" ref="I98:P98" si="37">ROUND(IF(I97="",0,I97*$F97),2)</f>
        <v>0</v>
      </c>
      <c r="J98" s="19">
        <f t="shared" si="37"/>
        <v>0</v>
      </c>
      <c r="K98" s="19">
        <f t="shared" si="37"/>
        <v>0</v>
      </c>
      <c r="L98" s="19">
        <f t="shared" si="37"/>
        <v>0</v>
      </c>
      <c r="M98" s="19">
        <f t="shared" si="37"/>
        <v>0</v>
      </c>
      <c r="N98" s="19">
        <f t="shared" si="37"/>
        <v>0</v>
      </c>
      <c r="O98" s="19">
        <f t="shared" si="37"/>
        <v>0</v>
      </c>
      <c r="P98" s="19">
        <f t="shared" si="37"/>
        <v>0</v>
      </c>
      <c r="Q98" s="7"/>
    </row>
    <row r="99" spans="2:17" ht="12" customHeight="1">
      <c r="B99" s="125">
        <v>39</v>
      </c>
      <c r="C99" s="122" t="s">
        <v>190</v>
      </c>
      <c r="D99" s="132" t="s">
        <v>215</v>
      </c>
      <c r="E99" s="123"/>
      <c r="F99" s="124"/>
      <c r="G99" s="118"/>
      <c r="H99" s="6"/>
      <c r="I99" s="21"/>
      <c r="J99" s="21"/>
      <c r="K99" s="21"/>
      <c r="L99" s="21"/>
      <c r="M99" s="21"/>
      <c r="N99" s="21"/>
      <c r="O99" s="21"/>
      <c r="P99" s="21"/>
      <c r="Q99" s="7"/>
    </row>
    <row r="100" spans="2:17">
      <c r="B100" s="135"/>
      <c r="C100" s="122"/>
      <c r="D100" s="133"/>
      <c r="E100" s="123"/>
      <c r="F100" s="124"/>
      <c r="G100" s="118"/>
      <c r="H100" s="6"/>
      <c r="I100" s="19">
        <f t="shared" ref="I100:P100" si="38">ROUND(IF(I99="",0,I99*$F99),2)</f>
        <v>0</v>
      </c>
      <c r="J100" s="19">
        <f t="shared" si="38"/>
        <v>0</v>
      </c>
      <c r="K100" s="19">
        <f t="shared" si="38"/>
        <v>0</v>
      </c>
      <c r="L100" s="19">
        <f t="shared" si="38"/>
        <v>0</v>
      </c>
      <c r="M100" s="19">
        <f t="shared" si="38"/>
        <v>0</v>
      </c>
      <c r="N100" s="19">
        <f t="shared" si="38"/>
        <v>0</v>
      </c>
      <c r="O100" s="19">
        <f t="shared" si="38"/>
        <v>0</v>
      </c>
      <c r="P100" s="19">
        <f t="shared" si="38"/>
        <v>0</v>
      </c>
      <c r="Q100" s="7"/>
    </row>
    <row r="101" spans="2:17" ht="12" customHeight="1">
      <c r="B101" s="125">
        <v>40</v>
      </c>
      <c r="C101" s="122" t="s">
        <v>191</v>
      </c>
      <c r="D101" s="132" t="s">
        <v>97</v>
      </c>
      <c r="E101" s="123"/>
      <c r="F101" s="124"/>
      <c r="G101" s="118"/>
      <c r="H101" s="6"/>
      <c r="I101" s="21"/>
      <c r="J101" s="21"/>
      <c r="K101" s="21"/>
      <c r="L101" s="21"/>
      <c r="M101" s="21"/>
      <c r="N101" s="21"/>
      <c r="O101" s="21"/>
      <c r="P101" s="21"/>
      <c r="Q101" s="7"/>
    </row>
    <row r="102" spans="2:17">
      <c r="B102" s="135"/>
      <c r="C102" s="122"/>
      <c r="D102" s="133"/>
      <c r="E102" s="123"/>
      <c r="F102" s="124"/>
      <c r="G102" s="118"/>
      <c r="H102" s="6"/>
      <c r="I102" s="19">
        <f t="shared" ref="I102:P102" si="39">ROUND(IF(I101="",0,I101*$F101),2)</f>
        <v>0</v>
      </c>
      <c r="J102" s="19">
        <f t="shared" si="39"/>
        <v>0</v>
      </c>
      <c r="K102" s="19">
        <f t="shared" si="39"/>
        <v>0</v>
      </c>
      <c r="L102" s="19">
        <f t="shared" si="39"/>
        <v>0</v>
      </c>
      <c r="M102" s="19">
        <f t="shared" si="39"/>
        <v>0</v>
      </c>
      <c r="N102" s="19">
        <f t="shared" si="39"/>
        <v>0</v>
      </c>
      <c r="O102" s="19">
        <f t="shared" si="39"/>
        <v>0</v>
      </c>
      <c r="P102" s="19">
        <f t="shared" si="39"/>
        <v>0</v>
      </c>
      <c r="Q102" s="7"/>
    </row>
    <row r="103" spans="2:17" ht="12" customHeight="1">
      <c r="B103" s="125">
        <v>41</v>
      </c>
      <c r="C103" s="122" t="s">
        <v>192</v>
      </c>
      <c r="D103" s="132" t="s">
        <v>98</v>
      </c>
      <c r="E103" s="123"/>
      <c r="F103" s="124"/>
      <c r="G103" s="118"/>
      <c r="H103" s="6"/>
      <c r="I103" s="21"/>
      <c r="J103" s="21"/>
      <c r="K103" s="21"/>
      <c r="L103" s="21"/>
      <c r="M103" s="21"/>
      <c r="N103" s="21"/>
      <c r="O103" s="21"/>
      <c r="P103" s="21"/>
      <c r="Q103" s="7"/>
    </row>
    <row r="104" spans="2:17">
      <c r="B104" s="135"/>
      <c r="C104" s="122"/>
      <c r="D104" s="133"/>
      <c r="E104" s="123"/>
      <c r="F104" s="124"/>
      <c r="G104" s="118"/>
      <c r="H104" s="6"/>
      <c r="I104" s="19">
        <f t="shared" ref="I104:P104" si="40">ROUND(IF(I103="",0,I103*$F103),2)</f>
        <v>0</v>
      </c>
      <c r="J104" s="19">
        <f t="shared" si="40"/>
        <v>0</v>
      </c>
      <c r="K104" s="19">
        <f t="shared" si="40"/>
        <v>0</v>
      </c>
      <c r="L104" s="19">
        <f t="shared" si="40"/>
        <v>0</v>
      </c>
      <c r="M104" s="19">
        <f t="shared" si="40"/>
        <v>0</v>
      </c>
      <c r="N104" s="19">
        <f t="shared" si="40"/>
        <v>0</v>
      </c>
      <c r="O104" s="19">
        <f t="shared" si="40"/>
        <v>0</v>
      </c>
      <c r="P104" s="19">
        <f t="shared" si="40"/>
        <v>0</v>
      </c>
      <c r="Q104" s="7"/>
    </row>
    <row r="105" spans="2:17" ht="12" customHeight="1">
      <c r="B105" s="125">
        <v>42</v>
      </c>
      <c r="C105" s="122" t="s">
        <v>193</v>
      </c>
      <c r="D105" s="132" t="s">
        <v>99</v>
      </c>
      <c r="E105" s="123"/>
      <c r="F105" s="124"/>
      <c r="G105" s="118"/>
      <c r="H105" s="6"/>
      <c r="I105" s="21"/>
      <c r="J105" s="21"/>
      <c r="K105" s="21"/>
      <c r="L105" s="21"/>
      <c r="M105" s="21"/>
      <c r="N105" s="21"/>
      <c r="O105" s="21"/>
      <c r="P105" s="21"/>
      <c r="Q105" s="7"/>
    </row>
    <row r="106" spans="2:17">
      <c r="B106" s="135"/>
      <c r="C106" s="122"/>
      <c r="D106" s="133"/>
      <c r="E106" s="123"/>
      <c r="F106" s="124"/>
      <c r="G106" s="118"/>
      <c r="H106" s="6"/>
      <c r="I106" s="19">
        <f t="shared" ref="I106:P106" si="41">ROUND(IF(I105="",0,I105*$F105),2)</f>
        <v>0</v>
      </c>
      <c r="J106" s="19">
        <f t="shared" si="41"/>
        <v>0</v>
      </c>
      <c r="K106" s="19">
        <f t="shared" si="41"/>
        <v>0</v>
      </c>
      <c r="L106" s="19">
        <f t="shared" si="41"/>
        <v>0</v>
      </c>
      <c r="M106" s="19">
        <f t="shared" si="41"/>
        <v>0</v>
      </c>
      <c r="N106" s="19">
        <f t="shared" si="41"/>
        <v>0</v>
      </c>
      <c r="O106" s="19">
        <f t="shared" si="41"/>
        <v>0</v>
      </c>
      <c r="P106" s="19">
        <f t="shared" si="41"/>
        <v>0</v>
      </c>
      <c r="Q106" s="7"/>
    </row>
    <row r="107" spans="2:17" ht="12" customHeight="1">
      <c r="B107" s="125">
        <v>43</v>
      </c>
      <c r="C107" s="122" t="s">
        <v>194</v>
      </c>
      <c r="D107" s="132" t="s">
        <v>122</v>
      </c>
      <c r="E107" s="123"/>
      <c r="F107" s="124"/>
      <c r="G107" s="118"/>
      <c r="H107" s="6"/>
      <c r="I107" s="21"/>
      <c r="J107" s="21"/>
      <c r="K107" s="21"/>
      <c r="L107" s="21"/>
      <c r="M107" s="21"/>
      <c r="N107" s="21"/>
      <c r="O107" s="21"/>
      <c r="P107" s="21"/>
      <c r="Q107" s="7"/>
    </row>
    <row r="108" spans="2:17">
      <c r="B108" s="135"/>
      <c r="C108" s="122"/>
      <c r="D108" s="133"/>
      <c r="E108" s="123"/>
      <c r="F108" s="124"/>
      <c r="G108" s="118"/>
      <c r="H108" s="6"/>
      <c r="I108" s="19">
        <f t="shared" ref="I108:P108" si="42">ROUND(IF(I107="",0,I107*$F107),2)</f>
        <v>0</v>
      </c>
      <c r="J108" s="19">
        <f t="shared" si="42"/>
        <v>0</v>
      </c>
      <c r="K108" s="19">
        <f t="shared" si="42"/>
        <v>0</v>
      </c>
      <c r="L108" s="19">
        <f t="shared" si="42"/>
        <v>0</v>
      </c>
      <c r="M108" s="19">
        <f t="shared" si="42"/>
        <v>0</v>
      </c>
      <c r="N108" s="19">
        <f t="shared" si="42"/>
        <v>0</v>
      </c>
      <c r="O108" s="19">
        <f t="shared" si="42"/>
        <v>0</v>
      </c>
      <c r="P108" s="19">
        <f t="shared" si="42"/>
        <v>0</v>
      </c>
      <c r="Q108" s="7"/>
    </row>
    <row r="109" spans="2:17">
      <c r="B109" s="125">
        <v>44</v>
      </c>
      <c r="C109" s="122" t="s">
        <v>195</v>
      </c>
      <c r="D109" s="132" t="s">
        <v>123</v>
      </c>
      <c r="E109" s="123"/>
      <c r="F109" s="124"/>
      <c r="G109" s="118"/>
      <c r="H109" s="6"/>
      <c r="I109" s="21"/>
      <c r="J109" s="21"/>
      <c r="K109" s="21"/>
      <c r="L109" s="21"/>
      <c r="M109" s="21"/>
      <c r="N109" s="21"/>
      <c r="O109" s="21"/>
      <c r="P109" s="21"/>
      <c r="Q109" s="7"/>
    </row>
    <row r="110" spans="2:17">
      <c r="B110" s="135"/>
      <c r="C110" s="122"/>
      <c r="D110" s="133"/>
      <c r="E110" s="123"/>
      <c r="F110" s="124"/>
      <c r="G110" s="118"/>
      <c r="H110" s="6"/>
      <c r="I110" s="19">
        <f t="shared" ref="I110:P110" si="43">ROUND(IF(I109="",0,I109*$F109),2)</f>
        <v>0</v>
      </c>
      <c r="J110" s="19">
        <f t="shared" si="43"/>
        <v>0</v>
      </c>
      <c r="K110" s="19">
        <f t="shared" si="43"/>
        <v>0</v>
      </c>
      <c r="L110" s="19">
        <f t="shared" si="43"/>
        <v>0</v>
      </c>
      <c r="M110" s="19">
        <f t="shared" si="43"/>
        <v>0</v>
      </c>
      <c r="N110" s="19">
        <f t="shared" si="43"/>
        <v>0</v>
      </c>
      <c r="O110" s="19">
        <f t="shared" si="43"/>
        <v>0</v>
      </c>
      <c r="P110" s="19">
        <f t="shared" si="43"/>
        <v>0</v>
      </c>
      <c r="Q110" s="7"/>
    </row>
    <row r="111" spans="2:17" ht="12" customHeight="1">
      <c r="B111" s="125">
        <v>45</v>
      </c>
      <c r="C111" s="122" t="s">
        <v>125</v>
      </c>
      <c r="D111" s="132" t="s">
        <v>124</v>
      </c>
      <c r="E111" s="123"/>
      <c r="F111" s="124"/>
      <c r="G111" s="118"/>
      <c r="H111" s="6"/>
      <c r="I111" s="21"/>
      <c r="J111" s="21"/>
      <c r="K111" s="21"/>
      <c r="L111" s="21"/>
      <c r="M111" s="21"/>
      <c r="N111" s="21"/>
      <c r="O111" s="21"/>
      <c r="P111" s="21"/>
      <c r="Q111" s="7"/>
    </row>
    <row r="112" spans="2:17">
      <c r="B112" s="135"/>
      <c r="C112" s="122"/>
      <c r="D112" s="133"/>
      <c r="E112" s="123"/>
      <c r="F112" s="124"/>
      <c r="G112" s="118"/>
      <c r="H112" s="6"/>
      <c r="I112" s="19">
        <f t="shared" ref="I112:P112" si="44">ROUND(IF(I111="",0,I111*$F111),2)</f>
        <v>0</v>
      </c>
      <c r="J112" s="19">
        <f t="shared" si="44"/>
        <v>0</v>
      </c>
      <c r="K112" s="19">
        <f t="shared" si="44"/>
        <v>0</v>
      </c>
      <c r="L112" s="19">
        <f t="shared" si="44"/>
        <v>0</v>
      </c>
      <c r="M112" s="19">
        <f t="shared" si="44"/>
        <v>0</v>
      </c>
      <c r="N112" s="19">
        <f t="shared" si="44"/>
        <v>0</v>
      </c>
      <c r="O112" s="19">
        <f t="shared" si="44"/>
        <v>0</v>
      </c>
      <c r="P112" s="19">
        <f t="shared" si="44"/>
        <v>0</v>
      </c>
      <c r="Q112" s="7"/>
    </row>
    <row r="113" spans="2:17" ht="12" customHeight="1">
      <c r="B113" s="125">
        <v>46</v>
      </c>
      <c r="C113" s="122" t="s">
        <v>196</v>
      </c>
      <c r="D113" s="132" t="s">
        <v>126</v>
      </c>
      <c r="E113" s="123"/>
      <c r="F113" s="124"/>
      <c r="G113" s="118"/>
      <c r="H113" s="6"/>
      <c r="I113" s="21"/>
      <c r="J113" s="21"/>
      <c r="K113" s="21"/>
      <c r="L113" s="21"/>
      <c r="M113" s="21"/>
      <c r="N113" s="21"/>
      <c r="O113" s="21"/>
      <c r="P113" s="21"/>
      <c r="Q113" s="7"/>
    </row>
    <row r="114" spans="2:17">
      <c r="B114" s="135"/>
      <c r="C114" s="122"/>
      <c r="D114" s="133"/>
      <c r="E114" s="123"/>
      <c r="F114" s="124"/>
      <c r="G114" s="118"/>
      <c r="H114" s="6"/>
      <c r="I114" s="19">
        <f t="shared" ref="I114:P114" si="45">ROUND(IF(I113="",0,I113*$F113),2)</f>
        <v>0</v>
      </c>
      <c r="J114" s="19">
        <f t="shared" si="45"/>
        <v>0</v>
      </c>
      <c r="K114" s="19">
        <f t="shared" si="45"/>
        <v>0</v>
      </c>
      <c r="L114" s="19">
        <f t="shared" si="45"/>
        <v>0</v>
      </c>
      <c r="M114" s="19">
        <f t="shared" si="45"/>
        <v>0</v>
      </c>
      <c r="N114" s="19">
        <f t="shared" si="45"/>
        <v>0</v>
      </c>
      <c r="O114" s="19">
        <f t="shared" si="45"/>
        <v>0</v>
      </c>
      <c r="P114" s="19">
        <f t="shared" si="45"/>
        <v>0</v>
      </c>
      <c r="Q114" s="7"/>
    </row>
    <row r="115" spans="2:17" ht="12" customHeight="1">
      <c r="B115" s="125">
        <v>47</v>
      </c>
      <c r="C115" s="122" t="s">
        <v>197</v>
      </c>
      <c r="D115" s="132" t="s">
        <v>127</v>
      </c>
      <c r="E115" s="123"/>
      <c r="F115" s="124"/>
      <c r="G115" s="118"/>
      <c r="H115" s="6"/>
      <c r="I115" s="21"/>
      <c r="J115" s="21"/>
      <c r="K115" s="21"/>
      <c r="L115" s="21"/>
      <c r="M115" s="21"/>
      <c r="N115" s="21"/>
      <c r="O115" s="21"/>
      <c r="P115" s="21"/>
      <c r="Q115" s="7"/>
    </row>
    <row r="116" spans="2:17">
      <c r="B116" s="135"/>
      <c r="C116" s="122"/>
      <c r="D116" s="133"/>
      <c r="E116" s="123"/>
      <c r="F116" s="124"/>
      <c r="G116" s="118"/>
      <c r="H116" s="6"/>
      <c r="I116" s="19">
        <f t="shared" ref="I116:P116" si="46">ROUND(IF(I115="",0,I115*$F115),2)</f>
        <v>0</v>
      </c>
      <c r="J116" s="19">
        <f t="shared" si="46"/>
        <v>0</v>
      </c>
      <c r="K116" s="19">
        <f t="shared" si="46"/>
        <v>0</v>
      </c>
      <c r="L116" s="19">
        <f t="shared" si="46"/>
        <v>0</v>
      </c>
      <c r="M116" s="19">
        <f t="shared" si="46"/>
        <v>0</v>
      </c>
      <c r="N116" s="19">
        <f t="shared" si="46"/>
        <v>0</v>
      </c>
      <c r="O116" s="19">
        <f t="shared" si="46"/>
        <v>0</v>
      </c>
      <c r="P116" s="19">
        <f t="shared" si="46"/>
        <v>0</v>
      </c>
      <c r="Q116" s="7"/>
    </row>
    <row r="117" spans="2:17" ht="12" customHeight="1">
      <c r="B117" s="125">
        <v>48</v>
      </c>
      <c r="C117" s="122" t="s">
        <v>198</v>
      </c>
      <c r="D117" s="132" t="s">
        <v>216</v>
      </c>
      <c r="E117" s="123"/>
      <c r="F117" s="124"/>
      <c r="G117" s="118"/>
      <c r="H117" s="6"/>
      <c r="I117" s="21"/>
      <c r="J117" s="21"/>
      <c r="K117" s="21"/>
      <c r="L117" s="21"/>
      <c r="M117" s="21"/>
      <c r="N117" s="21"/>
      <c r="O117" s="21"/>
      <c r="P117" s="21"/>
      <c r="Q117" s="7"/>
    </row>
    <row r="118" spans="2:17">
      <c r="B118" s="135"/>
      <c r="C118" s="122"/>
      <c r="D118" s="133"/>
      <c r="E118" s="123"/>
      <c r="F118" s="124"/>
      <c r="G118" s="118"/>
      <c r="H118" s="6"/>
      <c r="I118" s="19">
        <f t="shared" ref="I118:P118" si="47">ROUND(IF(I117="",0,I117*$F117),2)</f>
        <v>0</v>
      </c>
      <c r="J118" s="19">
        <f t="shared" si="47"/>
        <v>0</v>
      </c>
      <c r="K118" s="19">
        <f t="shared" si="47"/>
        <v>0</v>
      </c>
      <c r="L118" s="19">
        <f t="shared" si="47"/>
        <v>0</v>
      </c>
      <c r="M118" s="19">
        <f t="shared" si="47"/>
        <v>0</v>
      </c>
      <c r="N118" s="19">
        <f t="shared" si="47"/>
        <v>0</v>
      </c>
      <c r="O118" s="19">
        <f t="shared" si="47"/>
        <v>0</v>
      </c>
      <c r="P118" s="19">
        <f t="shared" si="47"/>
        <v>0</v>
      </c>
      <c r="Q118" s="7"/>
    </row>
    <row r="119" spans="2:17">
      <c r="B119" s="125">
        <v>49</v>
      </c>
      <c r="C119" s="122" t="s">
        <v>199</v>
      </c>
      <c r="D119" s="132" t="s">
        <v>217</v>
      </c>
      <c r="E119" s="123"/>
      <c r="F119" s="124"/>
      <c r="G119" s="118"/>
      <c r="H119" s="6"/>
      <c r="I119" s="21"/>
      <c r="J119" s="21"/>
      <c r="K119" s="21"/>
      <c r="L119" s="21"/>
      <c r="M119" s="21"/>
      <c r="N119" s="21"/>
      <c r="O119" s="21"/>
      <c r="P119" s="21"/>
      <c r="Q119" s="7"/>
    </row>
    <row r="120" spans="2:17">
      <c r="B120" s="135"/>
      <c r="C120" s="122"/>
      <c r="D120" s="133"/>
      <c r="E120" s="123"/>
      <c r="F120" s="124"/>
      <c r="G120" s="118"/>
      <c r="H120" s="6"/>
      <c r="I120" s="19">
        <f t="shared" ref="I120:P120" si="48">ROUND(IF(I119="",0,I119*$F119),2)</f>
        <v>0</v>
      </c>
      <c r="J120" s="19">
        <f t="shared" si="48"/>
        <v>0</v>
      </c>
      <c r="K120" s="19">
        <f t="shared" si="48"/>
        <v>0</v>
      </c>
      <c r="L120" s="19">
        <f t="shared" si="48"/>
        <v>0</v>
      </c>
      <c r="M120" s="19">
        <f t="shared" si="48"/>
        <v>0</v>
      </c>
      <c r="N120" s="19">
        <f t="shared" si="48"/>
        <v>0</v>
      </c>
      <c r="O120" s="19">
        <f t="shared" si="48"/>
        <v>0</v>
      </c>
      <c r="P120" s="19">
        <f t="shared" si="48"/>
        <v>0</v>
      </c>
      <c r="Q120" s="7"/>
    </row>
    <row r="121" spans="2:17">
      <c r="B121" s="125">
        <v>50</v>
      </c>
      <c r="C121" s="122" t="s">
        <v>200</v>
      </c>
      <c r="D121" s="132" t="s">
        <v>218</v>
      </c>
      <c r="E121" s="123"/>
      <c r="F121" s="124"/>
      <c r="G121" s="118"/>
      <c r="H121" s="6"/>
      <c r="I121" s="21"/>
      <c r="J121" s="21"/>
      <c r="K121" s="21"/>
      <c r="L121" s="21"/>
      <c r="M121" s="21"/>
      <c r="N121" s="21"/>
      <c r="O121" s="21"/>
      <c r="P121" s="21"/>
      <c r="Q121" s="7"/>
    </row>
    <row r="122" spans="2:17">
      <c r="B122" s="135"/>
      <c r="C122" s="122"/>
      <c r="D122" s="133"/>
      <c r="E122" s="123"/>
      <c r="F122" s="124"/>
      <c r="G122" s="118"/>
      <c r="H122" s="6"/>
      <c r="I122" s="19">
        <f t="shared" ref="I122:P122" si="49">ROUND(IF(I121="",0,I121*$F121),2)</f>
        <v>0</v>
      </c>
      <c r="J122" s="19">
        <f t="shared" si="49"/>
        <v>0</v>
      </c>
      <c r="K122" s="19">
        <f t="shared" si="49"/>
        <v>0</v>
      </c>
      <c r="L122" s="19">
        <f t="shared" si="49"/>
        <v>0</v>
      </c>
      <c r="M122" s="19">
        <f t="shared" si="49"/>
        <v>0</v>
      </c>
      <c r="N122" s="19">
        <f t="shared" si="49"/>
        <v>0</v>
      </c>
      <c r="O122" s="19">
        <f t="shared" si="49"/>
        <v>0</v>
      </c>
      <c r="P122" s="19">
        <f t="shared" si="49"/>
        <v>0</v>
      </c>
      <c r="Q122" s="7"/>
    </row>
    <row r="123" spans="2:17" ht="12" customHeight="1">
      <c r="B123" s="125">
        <v>51</v>
      </c>
      <c r="C123" s="122" t="s">
        <v>201</v>
      </c>
      <c r="D123" s="132">
        <v>14</v>
      </c>
      <c r="E123" s="123"/>
      <c r="F123" s="124"/>
      <c r="G123" s="118"/>
      <c r="H123" s="6"/>
      <c r="I123" s="21"/>
      <c r="J123" s="21"/>
      <c r="K123" s="21"/>
      <c r="L123" s="21"/>
      <c r="M123" s="21"/>
      <c r="N123" s="21"/>
      <c r="O123" s="21"/>
      <c r="P123" s="21"/>
      <c r="Q123" s="7"/>
    </row>
    <row r="124" spans="2:17">
      <c r="B124" s="135"/>
      <c r="C124" s="122"/>
      <c r="D124" s="133"/>
      <c r="E124" s="123"/>
      <c r="F124" s="124"/>
      <c r="G124" s="118"/>
      <c r="H124" s="6"/>
      <c r="I124" s="19">
        <f t="shared" ref="I124:P124" si="50">ROUND(IF(I123="",0,I123*$F123),2)</f>
        <v>0</v>
      </c>
      <c r="J124" s="19">
        <f t="shared" si="50"/>
        <v>0</v>
      </c>
      <c r="K124" s="19">
        <f t="shared" si="50"/>
        <v>0</v>
      </c>
      <c r="L124" s="19">
        <f t="shared" si="50"/>
        <v>0</v>
      </c>
      <c r="M124" s="19">
        <f t="shared" si="50"/>
        <v>0</v>
      </c>
      <c r="N124" s="19">
        <f t="shared" si="50"/>
        <v>0</v>
      </c>
      <c r="O124" s="19">
        <f t="shared" si="50"/>
        <v>0</v>
      </c>
      <c r="P124" s="19">
        <f t="shared" si="50"/>
        <v>0</v>
      </c>
      <c r="Q124" s="7"/>
    </row>
    <row r="125" spans="2:17" ht="12" customHeight="1">
      <c r="B125" s="125">
        <v>52</v>
      </c>
      <c r="C125" s="122" t="s">
        <v>128</v>
      </c>
      <c r="D125" s="132">
        <v>15</v>
      </c>
      <c r="E125" s="123"/>
      <c r="F125" s="124"/>
      <c r="G125" s="118"/>
      <c r="H125" s="6"/>
      <c r="I125" s="21"/>
      <c r="J125" s="21"/>
      <c r="K125" s="21"/>
      <c r="L125" s="21"/>
      <c r="M125" s="21"/>
      <c r="N125" s="21"/>
      <c r="O125" s="21"/>
      <c r="P125" s="21"/>
      <c r="Q125" s="7"/>
    </row>
    <row r="126" spans="2:17">
      <c r="B126" s="135"/>
      <c r="C126" s="122"/>
      <c r="D126" s="133"/>
      <c r="E126" s="123"/>
      <c r="F126" s="124"/>
      <c r="G126" s="118"/>
      <c r="H126" s="6"/>
      <c r="I126" s="19">
        <f t="shared" ref="I126:P126" si="51">ROUND(IF(I125="",0,I125*$F125),2)</f>
        <v>0</v>
      </c>
      <c r="J126" s="19">
        <f t="shared" si="51"/>
        <v>0</v>
      </c>
      <c r="K126" s="19">
        <f t="shared" si="51"/>
        <v>0</v>
      </c>
      <c r="L126" s="19">
        <f t="shared" si="51"/>
        <v>0</v>
      </c>
      <c r="M126" s="19">
        <f t="shared" si="51"/>
        <v>0</v>
      </c>
      <c r="N126" s="19">
        <f t="shared" si="51"/>
        <v>0</v>
      </c>
      <c r="O126" s="19">
        <f t="shared" si="51"/>
        <v>0</v>
      </c>
      <c r="P126" s="19">
        <f t="shared" si="51"/>
        <v>0</v>
      </c>
      <c r="Q126" s="7"/>
    </row>
    <row r="127" spans="2:17" ht="12" customHeight="1">
      <c r="B127" s="125">
        <v>53</v>
      </c>
      <c r="C127" s="122" t="s">
        <v>202</v>
      </c>
      <c r="D127" s="132">
        <v>16</v>
      </c>
      <c r="E127" s="123"/>
      <c r="F127" s="124"/>
      <c r="G127" s="118"/>
      <c r="H127" s="6"/>
      <c r="I127" s="21"/>
      <c r="J127" s="21"/>
      <c r="K127" s="21"/>
      <c r="L127" s="21"/>
      <c r="M127" s="21"/>
      <c r="N127" s="21"/>
      <c r="O127" s="21"/>
      <c r="P127" s="21"/>
      <c r="Q127" s="7"/>
    </row>
    <row r="128" spans="2:17">
      <c r="B128" s="135"/>
      <c r="C128" s="122"/>
      <c r="D128" s="133"/>
      <c r="E128" s="123"/>
      <c r="F128" s="124"/>
      <c r="G128" s="118"/>
      <c r="H128" s="6"/>
      <c r="I128" s="19">
        <f t="shared" ref="I128:P128" si="52">ROUND(IF(I127="",0,I127*$F127),2)</f>
        <v>0</v>
      </c>
      <c r="J128" s="19">
        <f t="shared" si="52"/>
        <v>0</v>
      </c>
      <c r="K128" s="19">
        <f t="shared" si="52"/>
        <v>0</v>
      </c>
      <c r="L128" s="19">
        <f t="shared" si="52"/>
        <v>0</v>
      </c>
      <c r="M128" s="19">
        <f t="shared" si="52"/>
        <v>0</v>
      </c>
      <c r="N128" s="19">
        <f t="shared" si="52"/>
        <v>0</v>
      </c>
      <c r="O128" s="19">
        <f t="shared" si="52"/>
        <v>0</v>
      </c>
      <c r="P128" s="19">
        <f t="shared" si="52"/>
        <v>0</v>
      </c>
      <c r="Q128" s="7"/>
    </row>
    <row r="129" spans="2:17" ht="12" customHeight="1">
      <c r="B129" s="125">
        <v>54</v>
      </c>
      <c r="C129" s="122" t="s">
        <v>203</v>
      </c>
      <c r="D129" s="132">
        <v>17</v>
      </c>
      <c r="E129" s="123"/>
      <c r="F129" s="124"/>
      <c r="G129" s="118"/>
      <c r="H129" s="6"/>
      <c r="I129" s="21"/>
      <c r="J129" s="21"/>
      <c r="K129" s="21"/>
      <c r="L129" s="21"/>
      <c r="M129" s="21"/>
      <c r="N129" s="21"/>
      <c r="O129" s="21"/>
      <c r="P129" s="21"/>
      <c r="Q129" s="7"/>
    </row>
    <row r="130" spans="2:17">
      <c r="B130" s="136"/>
      <c r="C130" s="126"/>
      <c r="D130" s="134"/>
      <c r="E130" s="127"/>
      <c r="F130" s="128"/>
      <c r="G130" s="119"/>
      <c r="H130" s="6"/>
      <c r="I130" s="100">
        <f t="shared" ref="I130:P130" si="53">ROUND(IF(I129="",0,I129*$F129),2)</f>
        <v>0</v>
      </c>
      <c r="J130" s="100">
        <f t="shared" si="53"/>
        <v>0</v>
      </c>
      <c r="K130" s="100">
        <f t="shared" si="53"/>
        <v>0</v>
      </c>
      <c r="L130" s="100">
        <f t="shared" si="53"/>
        <v>0</v>
      </c>
      <c r="M130" s="100">
        <f t="shared" si="53"/>
        <v>0</v>
      </c>
      <c r="N130" s="100">
        <f t="shared" si="53"/>
        <v>0</v>
      </c>
      <c r="O130" s="100">
        <f t="shared" si="53"/>
        <v>0</v>
      </c>
      <c r="P130" s="100">
        <f t="shared" si="53"/>
        <v>0</v>
      </c>
      <c r="Q130" s="7"/>
    </row>
    <row r="131" spans="2:17">
      <c r="B131" s="65"/>
      <c r="C131" s="66"/>
      <c r="D131" s="66" t="s">
        <v>219</v>
      </c>
      <c r="E131" s="43"/>
      <c r="F131" s="44">
        <f>SUM(F23:F129)</f>
        <v>0</v>
      </c>
      <c r="G131" s="44"/>
      <c r="H131" s="44"/>
      <c r="I131" s="44"/>
      <c r="J131" s="44"/>
      <c r="K131" s="44"/>
      <c r="L131" s="44"/>
      <c r="M131" s="44"/>
      <c r="N131" s="44"/>
      <c r="O131" s="44"/>
      <c r="P131" s="45"/>
      <c r="Q131" s="7"/>
    </row>
    <row r="132" spans="2:17">
      <c r="B132" s="68"/>
      <c r="C132" s="68"/>
      <c r="D132" s="68"/>
      <c r="E132" s="69"/>
      <c r="F132" s="103"/>
      <c r="G132" s="104" t="s">
        <v>43</v>
      </c>
      <c r="I132" s="105">
        <f t="shared" ref="I132:P132" si="54">SUM(I24+I26+I28+I30+I32+I34+I36+I38+I40+I42+I44+I46+I48+I50+I52+I54+I56+I58+I60+I62+I64+I66+I68+I70+I72+I74+I76+I78+I80+I82+I84+I86+I88+I90+I92+I94+I96+I98+I100+I102+I104+I106+I108+I110+I112+I114+I116+I118+I120+I122+I124+I126+I128+I130)</f>
        <v>0</v>
      </c>
      <c r="J132" s="105">
        <f t="shared" si="54"/>
        <v>0</v>
      </c>
      <c r="K132" s="105">
        <f t="shared" si="54"/>
        <v>0</v>
      </c>
      <c r="L132" s="105">
        <f t="shared" si="54"/>
        <v>0</v>
      </c>
      <c r="M132" s="105">
        <f t="shared" si="54"/>
        <v>0</v>
      </c>
      <c r="N132" s="105">
        <f t="shared" si="54"/>
        <v>0</v>
      </c>
      <c r="O132" s="105">
        <f t="shared" si="54"/>
        <v>0</v>
      </c>
      <c r="P132" s="105">
        <f t="shared" si="54"/>
        <v>0</v>
      </c>
      <c r="Q132" s="7"/>
    </row>
    <row r="133" spans="2:17">
      <c r="B133" s="68"/>
      <c r="C133" s="68"/>
      <c r="D133" s="68"/>
      <c r="E133" s="68"/>
      <c r="F133" s="65"/>
      <c r="G133" s="67" t="s">
        <v>10</v>
      </c>
      <c r="I133" s="22">
        <f>I132</f>
        <v>0</v>
      </c>
      <c r="J133" s="22">
        <f t="shared" ref="J133:P133" si="55">J132+I133</f>
        <v>0</v>
      </c>
      <c r="K133" s="22">
        <f t="shared" si="55"/>
        <v>0</v>
      </c>
      <c r="L133" s="22">
        <f t="shared" si="55"/>
        <v>0</v>
      </c>
      <c r="M133" s="22">
        <f t="shared" si="55"/>
        <v>0</v>
      </c>
      <c r="N133" s="22">
        <f t="shared" si="55"/>
        <v>0</v>
      </c>
      <c r="O133" s="22">
        <f t="shared" si="55"/>
        <v>0</v>
      </c>
      <c r="P133" s="22">
        <f t="shared" si="55"/>
        <v>0</v>
      </c>
      <c r="Q133" s="7"/>
    </row>
    <row r="134" spans="2:17">
      <c r="B134" s="25"/>
      <c r="C134" s="25"/>
      <c r="D134" s="25"/>
      <c r="E134" s="25"/>
      <c r="F134" s="25"/>
      <c r="G134" s="25"/>
      <c r="H134" s="56"/>
      <c r="I134" s="58"/>
      <c r="J134" s="58"/>
      <c r="K134" s="58"/>
      <c r="L134" s="58"/>
      <c r="M134" s="58"/>
      <c r="N134" s="58"/>
      <c r="O134" s="58"/>
      <c r="P134" s="58"/>
      <c r="Q134" s="7"/>
    </row>
    <row r="135" spans="2:17">
      <c r="B135" s="59"/>
      <c r="C135" s="60"/>
      <c r="D135" s="60"/>
      <c r="E135" s="61"/>
      <c r="F135" s="62"/>
      <c r="G135" s="62"/>
      <c r="H135" s="63"/>
      <c r="I135" s="64"/>
      <c r="J135" s="64"/>
      <c r="K135" s="64"/>
      <c r="L135" s="64"/>
      <c r="M135" s="64"/>
      <c r="N135" s="64"/>
      <c r="O135" s="64"/>
      <c r="P135" s="64"/>
      <c r="Q135" s="7"/>
    </row>
    <row r="136" spans="2:17" ht="24" customHeight="1">
      <c r="B136" s="41"/>
      <c r="C136" s="70" t="s">
        <v>157</v>
      </c>
      <c r="D136" s="42"/>
      <c r="E136" s="43"/>
      <c r="F136" s="44"/>
      <c r="G136" s="44"/>
      <c r="H136" s="101"/>
      <c r="I136" s="101"/>
      <c r="J136" s="101"/>
      <c r="K136" s="101"/>
      <c r="L136" s="101"/>
      <c r="M136" s="101"/>
      <c r="N136" s="101"/>
      <c r="O136" s="101"/>
      <c r="P136" s="102"/>
      <c r="Q136" s="7"/>
    </row>
    <row r="137" spans="2:17" ht="12" customHeight="1">
      <c r="B137" s="135">
        <v>55</v>
      </c>
      <c r="C137" s="137" t="s">
        <v>77</v>
      </c>
      <c r="D137" s="130" t="s">
        <v>100</v>
      </c>
      <c r="E137" s="129"/>
      <c r="F137" s="131"/>
      <c r="G137" s="120"/>
      <c r="H137" s="6"/>
      <c r="I137" s="75"/>
      <c r="J137" s="75"/>
      <c r="K137" s="75"/>
      <c r="L137" s="75"/>
      <c r="M137" s="75"/>
      <c r="N137" s="75"/>
      <c r="O137" s="75"/>
      <c r="P137" s="75"/>
      <c r="Q137" s="7"/>
    </row>
    <row r="138" spans="2:17">
      <c r="B138" s="121"/>
      <c r="C138" s="122"/>
      <c r="D138" s="129"/>
      <c r="E138" s="123"/>
      <c r="F138" s="124"/>
      <c r="G138" s="118"/>
      <c r="H138" s="6"/>
      <c r="I138" s="19">
        <f t="shared" ref="I138:P138" si="56">ROUND(IF(I137="",0,I137*$F137),2)</f>
        <v>0</v>
      </c>
      <c r="J138" s="19">
        <f t="shared" si="56"/>
        <v>0</v>
      </c>
      <c r="K138" s="19">
        <f t="shared" si="56"/>
        <v>0</v>
      </c>
      <c r="L138" s="19">
        <f t="shared" si="56"/>
        <v>0</v>
      </c>
      <c r="M138" s="19">
        <f t="shared" si="56"/>
        <v>0</v>
      </c>
      <c r="N138" s="19">
        <f t="shared" si="56"/>
        <v>0</v>
      </c>
      <c r="O138" s="19">
        <f t="shared" si="56"/>
        <v>0</v>
      </c>
      <c r="P138" s="19">
        <f t="shared" si="56"/>
        <v>0</v>
      </c>
      <c r="Q138" s="7"/>
    </row>
    <row r="139" spans="2:17" ht="12" customHeight="1">
      <c r="B139" s="121">
        <v>56</v>
      </c>
      <c r="C139" s="122" t="s">
        <v>53</v>
      </c>
      <c r="D139" s="127" t="s">
        <v>129</v>
      </c>
      <c r="E139" s="123"/>
      <c r="F139" s="124"/>
      <c r="G139" s="118"/>
      <c r="H139" s="6"/>
      <c r="I139" s="21"/>
      <c r="J139" s="21"/>
      <c r="K139" s="21"/>
      <c r="L139" s="21"/>
      <c r="M139" s="21"/>
      <c r="N139" s="21"/>
      <c r="O139" s="21"/>
      <c r="P139" s="21"/>
      <c r="Q139" s="7"/>
    </row>
    <row r="140" spans="2:17">
      <c r="B140" s="121"/>
      <c r="C140" s="122"/>
      <c r="D140" s="129"/>
      <c r="E140" s="123"/>
      <c r="F140" s="124"/>
      <c r="G140" s="118"/>
      <c r="H140" s="6"/>
      <c r="I140" s="19">
        <f t="shared" ref="I140:P140" si="57">ROUND(IF(I139="",0,I139*$F139),2)</f>
        <v>0</v>
      </c>
      <c r="J140" s="19">
        <f t="shared" si="57"/>
        <v>0</v>
      </c>
      <c r="K140" s="19">
        <f t="shared" si="57"/>
        <v>0</v>
      </c>
      <c r="L140" s="19">
        <f t="shared" si="57"/>
        <v>0</v>
      </c>
      <c r="M140" s="19">
        <f t="shared" si="57"/>
        <v>0</v>
      </c>
      <c r="N140" s="19">
        <f t="shared" si="57"/>
        <v>0</v>
      </c>
      <c r="O140" s="19">
        <f t="shared" si="57"/>
        <v>0</v>
      </c>
      <c r="P140" s="19">
        <f t="shared" si="57"/>
        <v>0</v>
      </c>
      <c r="Q140" s="7"/>
    </row>
    <row r="141" spans="2:17" ht="12" customHeight="1">
      <c r="B141" s="121">
        <v>57</v>
      </c>
      <c r="C141" s="122" t="s">
        <v>54</v>
      </c>
      <c r="D141" s="127" t="s">
        <v>130</v>
      </c>
      <c r="E141" s="123"/>
      <c r="F141" s="124"/>
      <c r="G141" s="118"/>
      <c r="H141" s="6"/>
      <c r="I141" s="21"/>
      <c r="J141" s="21"/>
      <c r="K141" s="21"/>
      <c r="L141" s="21"/>
      <c r="M141" s="21"/>
      <c r="N141" s="21"/>
      <c r="O141" s="21"/>
      <c r="P141" s="21"/>
      <c r="Q141" s="7"/>
    </row>
    <row r="142" spans="2:17">
      <c r="B142" s="121"/>
      <c r="C142" s="122"/>
      <c r="D142" s="129"/>
      <c r="E142" s="123"/>
      <c r="F142" s="124"/>
      <c r="G142" s="118"/>
      <c r="H142" s="6"/>
      <c r="I142" s="19">
        <f t="shared" ref="I142:P142" si="58">ROUND(IF(I141="",0,I141*$F141),2)</f>
        <v>0</v>
      </c>
      <c r="J142" s="19">
        <f t="shared" si="58"/>
        <v>0</v>
      </c>
      <c r="K142" s="19">
        <f t="shared" si="58"/>
        <v>0</v>
      </c>
      <c r="L142" s="19">
        <f t="shared" si="58"/>
        <v>0</v>
      </c>
      <c r="M142" s="19">
        <f t="shared" si="58"/>
        <v>0</v>
      </c>
      <c r="N142" s="19">
        <f t="shared" si="58"/>
        <v>0</v>
      </c>
      <c r="O142" s="19">
        <f t="shared" si="58"/>
        <v>0</v>
      </c>
      <c r="P142" s="19">
        <f t="shared" si="58"/>
        <v>0</v>
      </c>
      <c r="Q142" s="7"/>
    </row>
    <row r="143" spans="2:17" ht="12" customHeight="1">
      <c r="B143" s="121">
        <v>58</v>
      </c>
      <c r="C143" s="122" t="s">
        <v>55</v>
      </c>
      <c r="D143" s="127" t="s">
        <v>131</v>
      </c>
      <c r="E143" s="123"/>
      <c r="F143" s="124"/>
      <c r="G143" s="118"/>
      <c r="H143" s="6"/>
      <c r="I143" s="21"/>
      <c r="J143" s="21"/>
      <c r="K143" s="21"/>
      <c r="L143" s="21"/>
      <c r="M143" s="21"/>
      <c r="N143" s="21"/>
      <c r="O143" s="21"/>
      <c r="P143" s="21"/>
      <c r="Q143" s="7"/>
    </row>
    <row r="144" spans="2:17">
      <c r="B144" s="121"/>
      <c r="C144" s="122"/>
      <c r="D144" s="129"/>
      <c r="E144" s="123"/>
      <c r="F144" s="124"/>
      <c r="G144" s="118"/>
      <c r="H144" s="6"/>
      <c r="I144" s="19">
        <f t="shared" ref="I144:P144" si="59">ROUND(IF(I143="",0,I143*$F143),2)</f>
        <v>0</v>
      </c>
      <c r="J144" s="19">
        <f t="shared" si="59"/>
        <v>0</v>
      </c>
      <c r="K144" s="19">
        <f t="shared" si="59"/>
        <v>0</v>
      </c>
      <c r="L144" s="19">
        <f t="shared" si="59"/>
        <v>0</v>
      </c>
      <c r="M144" s="19">
        <f t="shared" si="59"/>
        <v>0</v>
      </c>
      <c r="N144" s="19">
        <f t="shared" si="59"/>
        <v>0</v>
      </c>
      <c r="O144" s="19">
        <f t="shared" si="59"/>
        <v>0</v>
      </c>
      <c r="P144" s="19">
        <f t="shared" si="59"/>
        <v>0</v>
      </c>
      <c r="Q144" s="7"/>
    </row>
    <row r="145" spans="2:17" ht="12" customHeight="1">
      <c r="B145" s="121">
        <v>59</v>
      </c>
      <c r="C145" s="122" t="s">
        <v>56</v>
      </c>
      <c r="D145" s="127" t="s">
        <v>132</v>
      </c>
      <c r="E145" s="123"/>
      <c r="F145" s="124"/>
      <c r="G145" s="118"/>
      <c r="H145" s="6"/>
      <c r="I145" s="21"/>
      <c r="J145" s="21"/>
      <c r="K145" s="21"/>
      <c r="L145" s="21"/>
      <c r="M145" s="21"/>
      <c r="N145" s="21"/>
      <c r="O145" s="21"/>
      <c r="P145" s="21"/>
      <c r="Q145" s="7"/>
    </row>
    <row r="146" spans="2:17">
      <c r="B146" s="121"/>
      <c r="C146" s="122"/>
      <c r="D146" s="129"/>
      <c r="E146" s="123"/>
      <c r="F146" s="124"/>
      <c r="G146" s="118"/>
      <c r="H146" s="6"/>
      <c r="I146" s="19">
        <f t="shared" ref="I146:P146" si="60">ROUND(IF(I145="",0,I145*$F145),2)</f>
        <v>0</v>
      </c>
      <c r="J146" s="19">
        <f t="shared" si="60"/>
        <v>0</v>
      </c>
      <c r="K146" s="19">
        <f t="shared" si="60"/>
        <v>0</v>
      </c>
      <c r="L146" s="19">
        <f t="shared" si="60"/>
        <v>0</v>
      </c>
      <c r="M146" s="19">
        <f t="shared" si="60"/>
        <v>0</v>
      </c>
      <c r="N146" s="19">
        <f t="shared" si="60"/>
        <v>0</v>
      </c>
      <c r="O146" s="19">
        <f t="shared" si="60"/>
        <v>0</v>
      </c>
      <c r="P146" s="19">
        <f t="shared" si="60"/>
        <v>0</v>
      </c>
      <c r="Q146" s="7"/>
    </row>
    <row r="147" spans="2:17" ht="12" customHeight="1">
      <c r="B147" s="121">
        <v>60</v>
      </c>
      <c r="C147" s="122" t="s">
        <v>57</v>
      </c>
      <c r="D147" s="127" t="s">
        <v>133</v>
      </c>
      <c r="E147" s="123"/>
      <c r="F147" s="124"/>
      <c r="G147" s="118"/>
      <c r="H147" s="6"/>
      <c r="I147" s="21"/>
      <c r="J147" s="21"/>
      <c r="K147" s="21"/>
      <c r="L147" s="21"/>
      <c r="M147" s="21"/>
      <c r="N147" s="21"/>
      <c r="O147" s="21"/>
      <c r="P147" s="21"/>
      <c r="Q147" s="7"/>
    </row>
    <row r="148" spans="2:17">
      <c r="B148" s="121"/>
      <c r="C148" s="122"/>
      <c r="D148" s="129"/>
      <c r="E148" s="123"/>
      <c r="F148" s="124"/>
      <c r="G148" s="118"/>
      <c r="H148" s="6"/>
      <c r="I148" s="19">
        <f t="shared" ref="I148:P148" si="61">ROUND(IF(I147="",0,I147*$F147),2)</f>
        <v>0</v>
      </c>
      <c r="J148" s="19">
        <f t="shared" si="61"/>
        <v>0</v>
      </c>
      <c r="K148" s="19">
        <f t="shared" si="61"/>
        <v>0</v>
      </c>
      <c r="L148" s="19">
        <f t="shared" si="61"/>
        <v>0</v>
      </c>
      <c r="M148" s="19">
        <f t="shared" si="61"/>
        <v>0</v>
      </c>
      <c r="N148" s="19">
        <f t="shared" si="61"/>
        <v>0</v>
      </c>
      <c r="O148" s="19">
        <f t="shared" si="61"/>
        <v>0</v>
      </c>
      <c r="P148" s="19">
        <f t="shared" si="61"/>
        <v>0</v>
      </c>
      <c r="Q148" s="7"/>
    </row>
    <row r="149" spans="2:17" ht="12" customHeight="1">
      <c r="B149" s="121">
        <v>61</v>
      </c>
      <c r="C149" s="122" t="s">
        <v>78</v>
      </c>
      <c r="D149" s="127" t="s">
        <v>134</v>
      </c>
      <c r="E149" s="123"/>
      <c r="F149" s="124"/>
      <c r="G149" s="118"/>
      <c r="H149" s="6"/>
      <c r="I149" s="21"/>
      <c r="J149" s="21"/>
      <c r="K149" s="21"/>
      <c r="L149" s="21"/>
      <c r="M149" s="21"/>
      <c r="N149" s="21"/>
      <c r="O149" s="21"/>
      <c r="P149" s="21"/>
      <c r="Q149" s="7"/>
    </row>
    <row r="150" spans="2:17">
      <c r="B150" s="121"/>
      <c r="C150" s="122"/>
      <c r="D150" s="129"/>
      <c r="E150" s="123"/>
      <c r="F150" s="124"/>
      <c r="G150" s="118"/>
      <c r="H150" s="6"/>
      <c r="I150" s="19">
        <f t="shared" ref="I150:P150" si="62">ROUND(IF(I149="",0,I149*$F149),2)</f>
        <v>0</v>
      </c>
      <c r="J150" s="19">
        <f t="shared" si="62"/>
        <v>0</v>
      </c>
      <c r="K150" s="19">
        <f t="shared" si="62"/>
        <v>0</v>
      </c>
      <c r="L150" s="19">
        <f t="shared" si="62"/>
        <v>0</v>
      </c>
      <c r="M150" s="19">
        <f t="shared" si="62"/>
        <v>0</v>
      </c>
      <c r="N150" s="19">
        <f t="shared" si="62"/>
        <v>0</v>
      </c>
      <c r="O150" s="19">
        <f t="shared" si="62"/>
        <v>0</v>
      </c>
      <c r="P150" s="19">
        <f t="shared" si="62"/>
        <v>0</v>
      </c>
      <c r="Q150" s="7"/>
    </row>
    <row r="151" spans="2:17">
      <c r="B151" s="121">
        <v>62</v>
      </c>
      <c r="C151" s="122" t="s">
        <v>67</v>
      </c>
      <c r="D151" s="127" t="s">
        <v>135</v>
      </c>
      <c r="E151" s="123"/>
      <c r="F151" s="124"/>
      <c r="G151" s="118"/>
      <c r="H151" s="6"/>
      <c r="I151" s="21"/>
      <c r="J151" s="21"/>
      <c r="K151" s="21"/>
      <c r="L151" s="21"/>
      <c r="M151" s="21"/>
      <c r="N151" s="21"/>
      <c r="O151" s="21"/>
      <c r="P151" s="21"/>
      <c r="Q151" s="7"/>
    </row>
    <row r="152" spans="2:17">
      <c r="B152" s="121"/>
      <c r="C152" s="122"/>
      <c r="D152" s="129"/>
      <c r="E152" s="123"/>
      <c r="F152" s="124"/>
      <c r="G152" s="118"/>
      <c r="H152" s="6"/>
      <c r="I152" s="19">
        <f t="shared" ref="I152:P152" si="63">ROUND(IF(I151="",0,I151*$F151),2)</f>
        <v>0</v>
      </c>
      <c r="J152" s="19">
        <f t="shared" si="63"/>
        <v>0</v>
      </c>
      <c r="K152" s="19">
        <f t="shared" si="63"/>
        <v>0</v>
      </c>
      <c r="L152" s="19">
        <f t="shared" si="63"/>
        <v>0</v>
      </c>
      <c r="M152" s="19">
        <f t="shared" si="63"/>
        <v>0</v>
      </c>
      <c r="N152" s="19">
        <f t="shared" si="63"/>
        <v>0</v>
      </c>
      <c r="O152" s="19">
        <f t="shared" si="63"/>
        <v>0</v>
      </c>
      <c r="P152" s="19">
        <f t="shared" si="63"/>
        <v>0</v>
      </c>
      <c r="Q152" s="7"/>
    </row>
    <row r="153" spans="2:17" ht="12" customHeight="1">
      <c r="B153" s="121">
        <v>63</v>
      </c>
      <c r="C153" s="122" t="s">
        <v>58</v>
      </c>
      <c r="D153" s="127" t="s">
        <v>136</v>
      </c>
      <c r="E153" s="123"/>
      <c r="F153" s="124"/>
      <c r="G153" s="118"/>
      <c r="H153" s="6"/>
      <c r="I153" s="21"/>
      <c r="J153" s="21"/>
      <c r="K153" s="21"/>
      <c r="L153" s="21"/>
      <c r="M153" s="21"/>
      <c r="N153" s="21"/>
      <c r="O153" s="21"/>
      <c r="P153" s="21"/>
      <c r="Q153" s="7"/>
    </row>
    <row r="154" spans="2:17">
      <c r="B154" s="121"/>
      <c r="C154" s="122"/>
      <c r="D154" s="129"/>
      <c r="E154" s="123"/>
      <c r="F154" s="124"/>
      <c r="G154" s="118"/>
      <c r="H154" s="6"/>
      <c r="I154" s="19">
        <f t="shared" ref="I154:P154" si="64">ROUND(IF(I153="",0,I153*$F153),2)</f>
        <v>0</v>
      </c>
      <c r="J154" s="19">
        <f t="shared" si="64"/>
        <v>0</v>
      </c>
      <c r="K154" s="19">
        <f t="shared" si="64"/>
        <v>0</v>
      </c>
      <c r="L154" s="19">
        <f t="shared" si="64"/>
        <v>0</v>
      </c>
      <c r="M154" s="19">
        <f t="shared" si="64"/>
        <v>0</v>
      </c>
      <c r="N154" s="19">
        <f t="shared" si="64"/>
        <v>0</v>
      </c>
      <c r="O154" s="19">
        <f t="shared" si="64"/>
        <v>0</v>
      </c>
      <c r="P154" s="19">
        <f t="shared" si="64"/>
        <v>0</v>
      </c>
      <c r="Q154" s="7"/>
    </row>
    <row r="155" spans="2:17">
      <c r="B155" s="121">
        <v>64</v>
      </c>
      <c r="C155" s="122" t="s">
        <v>68</v>
      </c>
      <c r="D155" s="127" t="s">
        <v>137</v>
      </c>
      <c r="E155" s="123"/>
      <c r="F155" s="124"/>
      <c r="G155" s="118"/>
      <c r="H155" s="6"/>
      <c r="I155" s="21"/>
      <c r="J155" s="21"/>
      <c r="K155" s="21"/>
      <c r="L155" s="21"/>
      <c r="M155" s="21"/>
      <c r="N155" s="21"/>
      <c r="O155" s="21"/>
      <c r="P155" s="21"/>
      <c r="Q155" s="7"/>
    </row>
    <row r="156" spans="2:17">
      <c r="B156" s="121"/>
      <c r="C156" s="122"/>
      <c r="D156" s="129"/>
      <c r="E156" s="123"/>
      <c r="F156" s="124"/>
      <c r="G156" s="118"/>
      <c r="H156" s="6"/>
      <c r="I156" s="19">
        <f t="shared" ref="I156:P156" si="65">ROUND(IF(I155="",0,I155*$F155),2)</f>
        <v>0</v>
      </c>
      <c r="J156" s="19">
        <f t="shared" si="65"/>
        <v>0</v>
      </c>
      <c r="K156" s="19">
        <f t="shared" si="65"/>
        <v>0</v>
      </c>
      <c r="L156" s="19">
        <f t="shared" si="65"/>
        <v>0</v>
      </c>
      <c r="M156" s="19">
        <f t="shared" si="65"/>
        <v>0</v>
      </c>
      <c r="N156" s="19">
        <f t="shared" si="65"/>
        <v>0</v>
      </c>
      <c r="O156" s="19">
        <f t="shared" si="65"/>
        <v>0</v>
      </c>
      <c r="P156" s="19">
        <f t="shared" si="65"/>
        <v>0</v>
      </c>
      <c r="Q156" s="7"/>
    </row>
    <row r="157" spans="2:17" ht="12" customHeight="1">
      <c r="B157" s="121">
        <v>65</v>
      </c>
      <c r="C157" s="122" t="s">
        <v>74</v>
      </c>
      <c r="D157" s="127" t="s">
        <v>138</v>
      </c>
      <c r="E157" s="123"/>
      <c r="F157" s="124"/>
      <c r="G157" s="118"/>
      <c r="H157" s="6"/>
      <c r="I157" s="21"/>
      <c r="J157" s="21"/>
      <c r="K157" s="21"/>
      <c r="L157" s="21"/>
      <c r="M157" s="21"/>
      <c r="N157" s="21"/>
      <c r="O157" s="21"/>
      <c r="P157" s="21"/>
      <c r="Q157" s="7"/>
    </row>
    <row r="158" spans="2:17">
      <c r="B158" s="121"/>
      <c r="C158" s="122"/>
      <c r="D158" s="129"/>
      <c r="E158" s="123"/>
      <c r="F158" s="124"/>
      <c r="G158" s="118"/>
      <c r="H158" s="6"/>
      <c r="I158" s="19">
        <f t="shared" ref="I158:P158" si="66">ROUND(IF(I157="",0,I157*$F157),2)</f>
        <v>0</v>
      </c>
      <c r="J158" s="19">
        <f t="shared" si="66"/>
        <v>0</v>
      </c>
      <c r="K158" s="19">
        <f t="shared" si="66"/>
        <v>0</v>
      </c>
      <c r="L158" s="19">
        <f t="shared" si="66"/>
        <v>0</v>
      </c>
      <c r="M158" s="19">
        <f t="shared" si="66"/>
        <v>0</v>
      </c>
      <c r="N158" s="19">
        <f t="shared" si="66"/>
        <v>0</v>
      </c>
      <c r="O158" s="19">
        <f t="shared" si="66"/>
        <v>0</v>
      </c>
      <c r="P158" s="19">
        <f t="shared" si="66"/>
        <v>0</v>
      </c>
      <c r="Q158" s="7"/>
    </row>
    <row r="159" spans="2:17" ht="12" customHeight="1">
      <c r="B159" s="121">
        <v>66</v>
      </c>
      <c r="C159" s="122" t="s">
        <v>75</v>
      </c>
      <c r="D159" s="127" t="s">
        <v>139</v>
      </c>
      <c r="E159" s="123"/>
      <c r="F159" s="124"/>
      <c r="G159" s="118"/>
      <c r="H159" s="6"/>
      <c r="I159" s="21"/>
      <c r="J159" s="21"/>
      <c r="K159" s="21"/>
      <c r="L159" s="21"/>
      <c r="M159" s="21"/>
      <c r="N159" s="21"/>
      <c r="O159" s="21"/>
      <c r="P159" s="21"/>
      <c r="Q159" s="7"/>
    </row>
    <row r="160" spans="2:17">
      <c r="B160" s="121"/>
      <c r="C160" s="122"/>
      <c r="D160" s="129"/>
      <c r="E160" s="123"/>
      <c r="F160" s="124"/>
      <c r="G160" s="118"/>
      <c r="H160" s="6"/>
      <c r="I160" s="19">
        <f t="shared" ref="I160:P160" si="67">ROUND(IF(I159="",0,I159*$F159),2)</f>
        <v>0</v>
      </c>
      <c r="J160" s="19">
        <f t="shared" si="67"/>
        <v>0</v>
      </c>
      <c r="K160" s="19">
        <f t="shared" si="67"/>
        <v>0</v>
      </c>
      <c r="L160" s="19">
        <f t="shared" si="67"/>
        <v>0</v>
      </c>
      <c r="M160" s="19">
        <f t="shared" si="67"/>
        <v>0</v>
      </c>
      <c r="N160" s="19">
        <f t="shared" si="67"/>
        <v>0</v>
      </c>
      <c r="O160" s="19">
        <f t="shared" si="67"/>
        <v>0</v>
      </c>
      <c r="P160" s="19">
        <f t="shared" si="67"/>
        <v>0</v>
      </c>
      <c r="Q160" s="7"/>
    </row>
    <row r="161" spans="2:17" ht="12" customHeight="1">
      <c r="B161" s="121">
        <v>67</v>
      </c>
      <c r="C161" s="122" t="s">
        <v>76</v>
      </c>
      <c r="D161" s="127" t="s">
        <v>140</v>
      </c>
      <c r="E161" s="123"/>
      <c r="F161" s="124"/>
      <c r="G161" s="118"/>
      <c r="H161" s="6"/>
      <c r="I161" s="21"/>
      <c r="J161" s="21"/>
      <c r="K161" s="21"/>
      <c r="L161" s="21"/>
      <c r="M161" s="21"/>
      <c r="N161" s="21"/>
      <c r="O161" s="21"/>
      <c r="P161" s="21"/>
      <c r="Q161" s="7"/>
    </row>
    <row r="162" spans="2:17">
      <c r="B162" s="121"/>
      <c r="C162" s="122"/>
      <c r="D162" s="129"/>
      <c r="E162" s="123"/>
      <c r="F162" s="124"/>
      <c r="G162" s="118"/>
      <c r="H162" s="6"/>
      <c r="I162" s="19">
        <f t="shared" ref="I162:P162" si="68">ROUND(IF(I161="",0,I161*$F161),2)</f>
        <v>0</v>
      </c>
      <c r="J162" s="19">
        <f t="shared" si="68"/>
        <v>0</v>
      </c>
      <c r="K162" s="19">
        <f t="shared" si="68"/>
        <v>0</v>
      </c>
      <c r="L162" s="19">
        <f t="shared" si="68"/>
        <v>0</v>
      </c>
      <c r="M162" s="19">
        <f t="shared" si="68"/>
        <v>0</v>
      </c>
      <c r="N162" s="19">
        <f t="shared" si="68"/>
        <v>0</v>
      </c>
      <c r="O162" s="19">
        <f t="shared" si="68"/>
        <v>0</v>
      </c>
      <c r="P162" s="19">
        <f t="shared" si="68"/>
        <v>0</v>
      </c>
      <c r="Q162" s="7"/>
    </row>
    <row r="163" spans="2:17" ht="12" customHeight="1">
      <c r="B163" s="121">
        <v>68</v>
      </c>
      <c r="C163" s="122" t="s">
        <v>59</v>
      </c>
      <c r="D163" s="127" t="s">
        <v>141</v>
      </c>
      <c r="E163" s="123"/>
      <c r="F163" s="124"/>
      <c r="G163" s="118"/>
      <c r="H163" s="6"/>
      <c r="I163" s="21"/>
      <c r="J163" s="21"/>
      <c r="K163" s="21"/>
      <c r="L163" s="21"/>
      <c r="M163" s="21"/>
      <c r="N163" s="21"/>
      <c r="O163" s="21"/>
      <c r="P163" s="21"/>
      <c r="Q163" s="7"/>
    </row>
    <row r="164" spans="2:17">
      <c r="B164" s="121"/>
      <c r="C164" s="122"/>
      <c r="D164" s="129"/>
      <c r="E164" s="123"/>
      <c r="F164" s="124"/>
      <c r="G164" s="118"/>
      <c r="H164" s="6"/>
      <c r="I164" s="19">
        <f t="shared" ref="I164:P164" si="69">ROUND(IF(I163="",0,I163*$F163),2)</f>
        <v>0</v>
      </c>
      <c r="J164" s="19">
        <f t="shared" si="69"/>
        <v>0</v>
      </c>
      <c r="K164" s="19">
        <f t="shared" si="69"/>
        <v>0</v>
      </c>
      <c r="L164" s="19">
        <f t="shared" si="69"/>
        <v>0</v>
      </c>
      <c r="M164" s="19">
        <f t="shared" si="69"/>
        <v>0</v>
      </c>
      <c r="N164" s="19">
        <f t="shared" si="69"/>
        <v>0</v>
      </c>
      <c r="O164" s="19">
        <f t="shared" si="69"/>
        <v>0</v>
      </c>
      <c r="P164" s="19">
        <f t="shared" si="69"/>
        <v>0</v>
      </c>
      <c r="Q164" s="7"/>
    </row>
    <row r="165" spans="2:17" ht="24" customHeight="1">
      <c r="B165" s="121">
        <v>69</v>
      </c>
      <c r="C165" s="122" t="s">
        <v>71</v>
      </c>
      <c r="D165" s="127" t="s">
        <v>142</v>
      </c>
      <c r="E165" s="123"/>
      <c r="F165" s="124"/>
      <c r="G165" s="118"/>
      <c r="H165" s="6"/>
      <c r="I165" s="21"/>
      <c r="J165" s="21"/>
      <c r="K165" s="21"/>
      <c r="L165" s="21"/>
      <c r="M165" s="21"/>
      <c r="N165" s="21"/>
      <c r="O165" s="21"/>
      <c r="P165" s="21"/>
      <c r="Q165" s="7"/>
    </row>
    <row r="166" spans="2:17" ht="24" customHeight="1">
      <c r="B166" s="121"/>
      <c r="C166" s="122"/>
      <c r="D166" s="129"/>
      <c r="E166" s="123"/>
      <c r="F166" s="124"/>
      <c r="G166" s="118"/>
      <c r="H166" s="6"/>
      <c r="I166" s="19">
        <f t="shared" ref="I166:P166" si="70">ROUND(IF(I165="",0,I165*$F165),2)</f>
        <v>0</v>
      </c>
      <c r="J166" s="19">
        <f t="shared" si="70"/>
        <v>0</v>
      </c>
      <c r="K166" s="19">
        <f t="shared" si="70"/>
        <v>0</v>
      </c>
      <c r="L166" s="19">
        <f t="shared" si="70"/>
        <v>0</v>
      </c>
      <c r="M166" s="19">
        <f t="shared" si="70"/>
        <v>0</v>
      </c>
      <c r="N166" s="19">
        <f t="shared" si="70"/>
        <v>0</v>
      </c>
      <c r="O166" s="19">
        <f t="shared" si="70"/>
        <v>0</v>
      </c>
      <c r="P166" s="19">
        <f t="shared" si="70"/>
        <v>0</v>
      </c>
      <c r="Q166" s="7"/>
    </row>
    <row r="167" spans="2:17" ht="24" customHeight="1">
      <c r="B167" s="121">
        <v>70</v>
      </c>
      <c r="C167" s="122" t="s">
        <v>72</v>
      </c>
      <c r="D167" s="127" t="s">
        <v>143</v>
      </c>
      <c r="E167" s="123"/>
      <c r="F167" s="124"/>
      <c r="G167" s="118"/>
      <c r="H167" s="6"/>
      <c r="I167" s="21"/>
      <c r="J167" s="21"/>
      <c r="K167" s="21"/>
      <c r="L167" s="21"/>
      <c r="M167" s="21"/>
      <c r="N167" s="21"/>
      <c r="O167" s="21"/>
      <c r="P167" s="21"/>
      <c r="Q167" s="7"/>
    </row>
    <row r="168" spans="2:17" ht="24" customHeight="1">
      <c r="B168" s="121"/>
      <c r="C168" s="122"/>
      <c r="D168" s="129"/>
      <c r="E168" s="123"/>
      <c r="F168" s="124"/>
      <c r="G168" s="118"/>
      <c r="H168" s="6"/>
      <c r="I168" s="19">
        <f t="shared" ref="I168:P168" si="71">ROUND(IF(I167="",0,I167*$F167),2)</f>
        <v>0</v>
      </c>
      <c r="J168" s="19">
        <f t="shared" si="71"/>
        <v>0</v>
      </c>
      <c r="K168" s="19">
        <f t="shared" si="71"/>
        <v>0</v>
      </c>
      <c r="L168" s="19">
        <f t="shared" si="71"/>
        <v>0</v>
      </c>
      <c r="M168" s="19">
        <f t="shared" si="71"/>
        <v>0</v>
      </c>
      <c r="N168" s="19">
        <f t="shared" si="71"/>
        <v>0</v>
      </c>
      <c r="O168" s="19">
        <f t="shared" si="71"/>
        <v>0</v>
      </c>
      <c r="P168" s="19">
        <f t="shared" si="71"/>
        <v>0</v>
      </c>
      <c r="Q168" s="7"/>
    </row>
    <row r="169" spans="2:17" ht="12" customHeight="1">
      <c r="B169" s="121">
        <v>71</v>
      </c>
      <c r="C169" s="122" t="s">
        <v>73</v>
      </c>
      <c r="D169" s="127" t="s">
        <v>144</v>
      </c>
      <c r="E169" s="123"/>
      <c r="F169" s="124"/>
      <c r="G169" s="118"/>
      <c r="H169" s="6"/>
      <c r="I169" s="21"/>
      <c r="J169" s="21"/>
      <c r="K169" s="21"/>
      <c r="L169" s="21"/>
      <c r="M169" s="21"/>
      <c r="N169" s="21"/>
      <c r="O169" s="21"/>
      <c r="P169" s="21"/>
      <c r="Q169" s="7"/>
    </row>
    <row r="170" spans="2:17">
      <c r="B170" s="121"/>
      <c r="C170" s="122"/>
      <c r="D170" s="129"/>
      <c r="E170" s="123"/>
      <c r="F170" s="124"/>
      <c r="G170" s="118"/>
      <c r="H170" s="6"/>
      <c r="I170" s="19">
        <f t="shared" ref="I170:P170" si="72">ROUND(IF(I169="",0,I169*$F169),2)</f>
        <v>0</v>
      </c>
      <c r="J170" s="19">
        <f t="shared" si="72"/>
        <v>0</v>
      </c>
      <c r="K170" s="19">
        <f t="shared" si="72"/>
        <v>0</v>
      </c>
      <c r="L170" s="19">
        <f t="shared" si="72"/>
        <v>0</v>
      </c>
      <c r="M170" s="19">
        <f t="shared" si="72"/>
        <v>0</v>
      </c>
      <c r="N170" s="19">
        <f t="shared" si="72"/>
        <v>0</v>
      </c>
      <c r="O170" s="19">
        <f t="shared" si="72"/>
        <v>0</v>
      </c>
      <c r="P170" s="19">
        <f t="shared" si="72"/>
        <v>0</v>
      </c>
      <c r="Q170" s="7"/>
    </row>
    <row r="171" spans="2:17" ht="12" customHeight="1">
      <c r="B171" s="121">
        <v>72</v>
      </c>
      <c r="C171" s="122" t="s">
        <v>60</v>
      </c>
      <c r="D171" s="127" t="s">
        <v>145</v>
      </c>
      <c r="E171" s="123"/>
      <c r="F171" s="124"/>
      <c r="G171" s="118"/>
      <c r="H171" s="6"/>
      <c r="I171" s="21"/>
      <c r="J171" s="21"/>
      <c r="K171" s="21"/>
      <c r="L171" s="21"/>
      <c r="M171" s="21"/>
      <c r="N171" s="21"/>
      <c r="O171" s="21"/>
      <c r="P171" s="21"/>
      <c r="Q171" s="7"/>
    </row>
    <row r="172" spans="2:17">
      <c r="B172" s="121"/>
      <c r="C172" s="122"/>
      <c r="D172" s="129"/>
      <c r="E172" s="123"/>
      <c r="F172" s="124"/>
      <c r="G172" s="118"/>
      <c r="H172" s="6"/>
      <c r="I172" s="19">
        <f t="shared" ref="I172:P172" si="73">ROUND(IF(I171="",0,I171*$F171),2)</f>
        <v>0</v>
      </c>
      <c r="J172" s="19">
        <f t="shared" si="73"/>
        <v>0</v>
      </c>
      <c r="K172" s="19">
        <f t="shared" si="73"/>
        <v>0</v>
      </c>
      <c r="L172" s="19">
        <f t="shared" si="73"/>
        <v>0</v>
      </c>
      <c r="M172" s="19">
        <f t="shared" si="73"/>
        <v>0</v>
      </c>
      <c r="N172" s="19">
        <f t="shared" si="73"/>
        <v>0</v>
      </c>
      <c r="O172" s="19">
        <f t="shared" si="73"/>
        <v>0</v>
      </c>
      <c r="P172" s="19">
        <f t="shared" si="73"/>
        <v>0</v>
      </c>
      <c r="Q172" s="7"/>
    </row>
    <row r="173" spans="2:17" ht="11.25" customHeight="1">
      <c r="B173" s="121">
        <v>73</v>
      </c>
      <c r="C173" s="122" t="s">
        <v>61</v>
      </c>
      <c r="D173" s="127" t="s">
        <v>146</v>
      </c>
      <c r="E173" s="123"/>
      <c r="F173" s="124"/>
      <c r="G173" s="118"/>
      <c r="H173" s="6"/>
      <c r="I173" s="21"/>
      <c r="J173" s="21"/>
      <c r="K173" s="21"/>
      <c r="L173" s="21"/>
      <c r="M173" s="21"/>
      <c r="N173" s="21"/>
      <c r="O173" s="21"/>
      <c r="P173" s="21"/>
      <c r="Q173" s="7"/>
    </row>
    <row r="174" spans="2:17">
      <c r="B174" s="121"/>
      <c r="C174" s="122"/>
      <c r="D174" s="129"/>
      <c r="E174" s="123"/>
      <c r="F174" s="124"/>
      <c r="G174" s="118"/>
      <c r="H174" s="6"/>
      <c r="I174" s="19">
        <f t="shared" ref="I174:P174" si="74">ROUND(IF(I173="",0,I173*$F173),2)</f>
        <v>0</v>
      </c>
      <c r="J174" s="19">
        <f t="shared" si="74"/>
        <v>0</v>
      </c>
      <c r="K174" s="19">
        <f t="shared" si="74"/>
        <v>0</v>
      </c>
      <c r="L174" s="19">
        <f t="shared" si="74"/>
        <v>0</v>
      </c>
      <c r="M174" s="19">
        <f t="shared" si="74"/>
        <v>0</v>
      </c>
      <c r="N174" s="19">
        <f t="shared" si="74"/>
        <v>0</v>
      </c>
      <c r="O174" s="19">
        <f t="shared" si="74"/>
        <v>0</v>
      </c>
      <c r="P174" s="19">
        <f t="shared" si="74"/>
        <v>0</v>
      </c>
      <c r="Q174" s="7"/>
    </row>
    <row r="175" spans="2:17" ht="11.25" customHeight="1">
      <c r="B175" s="121">
        <v>74</v>
      </c>
      <c r="C175" s="122" t="s">
        <v>62</v>
      </c>
      <c r="D175" s="127" t="s">
        <v>147</v>
      </c>
      <c r="E175" s="123"/>
      <c r="F175" s="124"/>
      <c r="G175" s="118"/>
      <c r="H175" s="6"/>
      <c r="I175" s="21"/>
      <c r="J175" s="21"/>
      <c r="K175" s="21"/>
      <c r="L175" s="21"/>
      <c r="M175" s="21"/>
      <c r="N175" s="21"/>
      <c r="O175" s="21"/>
      <c r="P175" s="21"/>
      <c r="Q175" s="7"/>
    </row>
    <row r="176" spans="2:17">
      <c r="B176" s="121"/>
      <c r="C176" s="122"/>
      <c r="D176" s="129"/>
      <c r="E176" s="123"/>
      <c r="F176" s="124"/>
      <c r="G176" s="118"/>
      <c r="H176" s="6"/>
      <c r="I176" s="19">
        <f t="shared" ref="I176:P176" si="75">ROUND(IF(I175="",0,I175*$F175),2)</f>
        <v>0</v>
      </c>
      <c r="J176" s="19">
        <f t="shared" si="75"/>
        <v>0</v>
      </c>
      <c r="K176" s="19">
        <f t="shared" si="75"/>
        <v>0</v>
      </c>
      <c r="L176" s="19">
        <f t="shared" si="75"/>
        <v>0</v>
      </c>
      <c r="M176" s="19">
        <f t="shared" si="75"/>
        <v>0</v>
      </c>
      <c r="N176" s="19">
        <f t="shared" si="75"/>
        <v>0</v>
      </c>
      <c r="O176" s="19">
        <f t="shared" si="75"/>
        <v>0</v>
      </c>
      <c r="P176" s="19">
        <f t="shared" si="75"/>
        <v>0</v>
      </c>
      <c r="Q176" s="7"/>
    </row>
    <row r="177" spans="2:17" ht="11.25" customHeight="1">
      <c r="B177" s="121">
        <v>75</v>
      </c>
      <c r="C177" s="122" t="s">
        <v>230</v>
      </c>
      <c r="D177" s="127" t="s">
        <v>148</v>
      </c>
      <c r="E177" s="123"/>
      <c r="F177" s="124"/>
      <c r="G177" s="118"/>
      <c r="H177" s="6"/>
      <c r="I177" s="21"/>
      <c r="J177" s="21"/>
      <c r="K177" s="21"/>
      <c r="L177" s="21"/>
      <c r="M177" s="21"/>
      <c r="N177" s="21"/>
      <c r="O177" s="21"/>
      <c r="P177" s="21"/>
      <c r="Q177" s="7"/>
    </row>
    <row r="178" spans="2:17">
      <c r="B178" s="121"/>
      <c r="C178" s="122"/>
      <c r="D178" s="129"/>
      <c r="E178" s="123"/>
      <c r="F178" s="124"/>
      <c r="G178" s="118"/>
      <c r="H178" s="6"/>
      <c r="I178" s="19">
        <f t="shared" ref="I178:P178" si="76">ROUND(IF(I177="",0,I177*$F177),2)</f>
        <v>0</v>
      </c>
      <c r="J178" s="19">
        <f t="shared" si="76"/>
        <v>0</v>
      </c>
      <c r="K178" s="19">
        <f t="shared" si="76"/>
        <v>0</v>
      </c>
      <c r="L178" s="19">
        <f t="shared" si="76"/>
        <v>0</v>
      </c>
      <c r="M178" s="19">
        <f t="shared" si="76"/>
        <v>0</v>
      </c>
      <c r="N178" s="19">
        <f t="shared" si="76"/>
        <v>0</v>
      </c>
      <c r="O178" s="19">
        <f t="shared" si="76"/>
        <v>0</v>
      </c>
      <c r="P178" s="19">
        <f t="shared" si="76"/>
        <v>0</v>
      </c>
      <c r="Q178" s="7"/>
    </row>
    <row r="179" spans="2:17" ht="11.25" customHeight="1">
      <c r="B179" s="121">
        <v>76</v>
      </c>
      <c r="C179" s="122" t="s">
        <v>63</v>
      </c>
      <c r="D179" s="127" t="s">
        <v>149</v>
      </c>
      <c r="E179" s="123"/>
      <c r="F179" s="124"/>
      <c r="G179" s="118"/>
      <c r="H179" s="6"/>
      <c r="I179" s="21"/>
      <c r="J179" s="21"/>
      <c r="K179" s="21"/>
      <c r="L179" s="21"/>
      <c r="M179" s="21"/>
      <c r="N179" s="21"/>
      <c r="O179" s="21"/>
      <c r="P179" s="21"/>
      <c r="Q179" s="7"/>
    </row>
    <row r="180" spans="2:17">
      <c r="B180" s="121"/>
      <c r="C180" s="122"/>
      <c r="D180" s="129"/>
      <c r="E180" s="123"/>
      <c r="F180" s="124"/>
      <c r="G180" s="118"/>
      <c r="H180" s="6"/>
      <c r="I180" s="19">
        <f t="shared" ref="I180:P180" si="77">ROUND(IF(I179="",0,I179*$F179),2)</f>
        <v>0</v>
      </c>
      <c r="J180" s="19">
        <f t="shared" si="77"/>
        <v>0</v>
      </c>
      <c r="K180" s="19">
        <f t="shared" si="77"/>
        <v>0</v>
      </c>
      <c r="L180" s="19">
        <f t="shared" si="77"/>
        <v>0</v>
      </c>
      <c r="M180" s="19">
        <f t="shared" si="77"/>
        <v>0</v>
      </c>
      <c r="N180" s="19">
        <f t="shared" si="77"/>
        <v>0</v>
      </c>
      <c r="O180" s="19">
        <f t="shared" si="77"/>
        <v>0</v>
      </c>
      <c r="P180" s="19">
        <f t="shared" si="77"/>
        <v>0</v>
      </c>
      <c r="Q180" s="7"/>
    </row>
    <row r="181" spans="2:17" ht="11.25" customHeight="1">
      <c r="B181" s="121">
        <v>77</v>
      </c>
      <c r="C181" s="122" t="s">
        <v>64</v>
      </c>
      <c r="D181" s="127" t="s">
        <v>150</v>
      </c>
      <c r="E181" s="123"/>
      <c r="F181" s="124"/>
      <c r="G181" s="118"/>
      <c r="H181" s="6"/>
      <c r="I181" s="21"/>
      <c r="J181" s="21"/>
      <c r="K181" s="21"/>
      <c r="L181" s="21"/>
      <c r="M181" s="21"/>
      <c r="N181" s="21"/>
      <c r="O181" s="21"/>
      <c r="P181" s="21"/>
      <c r="Q181" s="7"/>
    </row>
    <row r="182" spans="2:17">
      <c r="B182" s="121"/>
      <c r="C182" s="122"/>
      <c r="D182" s="129"/>
      <c r="E182" s="123"/>
      <c r="F182" s="124"/>
      <c r="G182" s="118"/>
      <c r="H182" s="6"/>
      <c r="I182" s="19">
        <f t="shared" ref="I182:P182" si="78">ROUND(IF(I181="",0,I181*$F181),2)</f>
        <v>0</v>
      </c>
      <c r="J182" s="19">
        <f t="shared" si="78"/>
        <v>0</v>
      </c>
      <c r="K182" s="19">
        <f t="shared" si="78"/>
        <v>0</v>
      </c>
      <c r="L182" s="19">
        <f t="shared" si="78"/>
        <v>0</v>
      </c>
      <c r="M182" s="19">
        <f t="shared" si="78"/>
        <v>0</v>
      </c>
      <c r="N182" s="19">
        <f t="shared" si="78"/>
        <v>0</v>
      </c>
      <c r="O182" s="19">
        <f t="shared" si="78"/>
        <v>0</v>
      </c>
      <c r="P182" s="19">
        <f t="shared" si="78"/>
        <v>0</v>
      </c>
      <c r="Q182" s="7"/>
    </row>
    <row r="183" spans="2:17" ht="11.25" customHeight="1">
      <c r="B183" s="121">
        <v>78</v>
      </c>
      <c r="C183" s="122" t="s">
        <v>69</v>
      </c>
      <c r="D183" s="127" t="s">
        <v>151</v>
      </c>
      <c r="E183" s="123"/>
      <c r="F183" s="124"/>
      <c r="G183" s="118"/>
      <c r="H183" s="6"/>
      <c r="I183" s="21"/>
      <c r="J183" s="21"/>
      <c r="K183" s="21"/>
      <c r="L183" s="21"/>
      <c r="M183" s="21"/>
      <c r="N183" s="21"/>
      <c r="O183" s="21"/>
      <c r="P183" s="21"/>
      <c r="Q183" s="7"/>
    </row>
    <row r="184" spans="2:17">
      <c r="B184" s="121"/>
      <c r="C184" s="122"/>
      <c r="D184" s="129"/>
      <c r="E184" s="123"/>
      <c r="F184" s="124"/>
      <c r="G184" s="118"/>
      <c r="H184" s="6"/>
      <c r="I184" s="19">
        <f t="shared" ref="I184:P184" si="79">ROUND(IF(I183="",0,I183*$F183),2)</f>
        <v>0</v>
      </c>
      <c r="J184" s="19">
        <f t="shared" si="79"/>
        <v>0</v>
      </c>
      <c r="K184" s="19">
        <f t="shared" si="79"/>
        <v>0</v>
      </c>
      <c r="L184" s="19">
        <f t="shared" si="79"/>
        <v>0</v>
      </c>
      <c r="M184" s="19">
        <f t="shared" si="79"/>
        <v>0</v>
      </c>
      <c r="N184" s="19">
        <f t="shared" si="79"/>
        <v>0</v>
      </c>
      <c r="O184" s="19">
        <f t="shared" si="79"/>
        <v>0</v>
      </c>
      <c r="P184" s="19">
        <f t="shared" si="79"/>
        <v>0</v>
      </c>
      <c r="Q184" s="7"/>
    </row>
    <row r="185" spans="2:17" ht="11.25" customHeight="1">
      <c r="B185" s="121">
        <v>79</v>
      </c>
      <c r="C185" s="122" t="s">
        <v>65</v>
      </c>
      <c r="D185" s="127" t="s">
        <v>152</v>
      </c>
      <c r="E185" s="123"/>
      <c r="F185" s="124"/>
      <c r="G185" s="118"/>
      <c r="H185" s="6"/>
      <c r="I185" s="21"/>
      <c r="J185" s="21"/>
      <c r="K185" s="21"/>
      <c r="L185" s="21"/>
      <c r="M185" s="21"/>
      <c r="N185" s="21"/>
      <c r="O185" s="21"/>
      <c r="P185" s="21"/>
      <c r="Q185" s="7"/>
    </row>
    <row r="186" spans="2:17">
      <c r="B186" s="121"/>
      <c r="C186" s="122"/>
      <c r="D186" s="129"/>
      <c r="E186" s="123"/>
      <c r="F186" s="124"/>
      <c r="G186" s="118"/>
      <c r="H186" s="6"/>
      <c r="I186" s="19">
        <f t="shared" ref="I186:P186" si="80">ROUND(IF(I185="",0,I185*$F185),2)</f>
        <v>0</v>
      </c>
      <c r="J186" s="19">
        <f t="shared" si="80"/>
        <v>0</v>
      </c>
      <c r="K186" s="19">
        <f t="shared" si="80"/>
        <v>0</v>
      </c>
      <c r="L186" s="19">
        <f t="shared" si="80"/>
        <v>0</v>
      </c>
      <c r="M186" s="19">
        <f t="shared" si="80"/>
        <v>0</v>
      </c>
      <c r="N186" s="19">
        <f t="shared" si="80"/>
        <v>0</v>
      </c>
      <c r="O186" s="19">
        <f t="shared" si="80"/>
        <v>0</v>
      </c>
      <c r="P186" s="19">
        <f t="shared" si="80"/>
        <v>0</v>
      </c>
      <c r="Q186" s="7"/>
    </row>
    <row r="187" spans="2:17" ht="11.25" customHeight="1">
      <c r="B187" s="121">
        <v>80</v>
      </c>
      <c r="C187" s="122" t="s">
        <v>70</v>
      </c>
      <c r="D187" s="127" t="s">
        <v>153</v>
      </c>
      <c r="E187" s="123"/>
      <c r="F187" s="124"/>
      <c r="G187" s="118"/>
      <c r="H187" s="6"/>
      <c r="I187" s="21"/>
      <c r="J187" s="21"/>
      <c r="K187" s="21"/>
      <c r="L187" s="21"/>
      <c r="M187" s="21"/>
      <c r="N187" s="21"/>
      <c r="O187" s="21"/>
      <c r="P187" s="21"/>
      <c r="Q187" s="7"/>
    </row>
    <row r="188" spans="2:17">
      <c r="B188" s="121"/>
      <c r="C188" s="122"/>
      <c r="D188" s="129"/>
      <c r="E188" s="123"/>
      <c r="F188" s="124"/>
      <c r="G188" s="118"/>
      <c r="H188" s="6"/>
      <c r="I188" s="19">
        <f t="shared" ref="I188:P188" si="81">ROUND(IF(I187="",0,I187*$F187),2)</f>
        <v>0</v>
      </c>
      <c r="J188" s="19">
        <f t="shared" si="81"/>
        <v>0</v>
      </c>
      <c r="K188" s="19">
        <f t="shared" si="81"/>
        <v>0</v>
      </c>
      <c r="L188" s="19">
        <f t="shared" si="81"/>
        <v>0</v>
      </c>
      <c r="M188" s="19">
        <f t="shared" si="81"/>
        <v>0</v>
      </c>
      <c r="N188" s="19">
        <f t="shared" si="81"/>
        <v>0</v>
      </c>
      <c r="O188" s="19">
        <f t="shared" si="81"/>
        <v>0</v>
      </c>
      <c r="P188" s="19">
        <f t="shared" si="81"/>
        <v>0</v>
      </c>
      <c r="Q188" s="7"/>
    </row>
    <row r="189" spans="2:17" ht="11.25" customHeight="1">
      <c r="B189" s="121">
        <v>81</v>
      </c>
      <c r="C189" s="122" t="s">
        <v>79</v>
      </c>
      <c r="D189" s="127" t="s">
        <v>154</v>
      </c>
      <c r="E189" s="123"/>
      <c r="F189" s="124"/>
      <c r="G189" s="118"/>
      <c r="H189" s="6"/>
      <c r="I189" s="21"/>
      <c r="J189" s="21"/>
      <c r="K189" s="21"/>
      <c r="L189" s="21"/>
      <c r="M189" s="21"/>
      <c r="N189" s="21"/>
      <c r="O189" s="21"/>
      <c r="P189" s="21"/>
      <c r="Q189" s="7"/>
    </row>
    <row r="190" spans="2:17">
      <c r="B190" s="121"/>
      <c r="C190" s="122"/>
      <c r="D190" s="129"/>
      <c r="E190" s="123"/>
      <c r="F190" s="124"/>
      <c r="G190" s="118"/>
      <c r="H190" s="6"/>
      <c r="I190" s="19">
        <f t="shared" ref="I190:P190" si="82">ROUND(IF(I189="",0,I189*$F189),2)</f>
        <v>0</v>
      </c>
      <c r="J190" s="19">
        <f t="shared" si="82"/>
        <v>0</v>
      </c>
      <c r="K190" s="19">
        <f t="shared" si="82"/>
        <v>0</v>
      </c>
      <c r="L190" s="19">
        <f t="shared" si="82"/>
        <v>0</v>
      </c>
      <c r="M190" s="19">
        <f t="shared" si="82"/>
        <v>0</v>
      </c>
      <c r="N190" s="19">
        <f t="shared" si="82"/>
        <v>0</v>
      </c>
      <c r="O190" s="19">
        <f t="shared" si="82"/>
        <v>0</v>
      </c>
      <c r="P190" s="19">
        <f t="shared" si="82"/>
        <v>0</v>
      </c>
      <c r="Q190" s="7"/>
    </row>
    <row r="191" spans="2:17" ht="11.25" customHeight="1">
      <c r="B191" s="121">
        <v>82</v>
      </c>
      <c r="C191" s="122" t="s">
        <v>80</v>
      </c>
      <c r="D191" s="127" t="s">
        <v>155</v>
      </c>
      <c r="E191" s="123"/>
      <c r="F191" s="124"/>
      <c r="G191" s="118"/>
      <c r="H191" s="6"/>
      <c r="I191" s="21"/>
      <c r="J191" s="21"/>
      <c r="K191" s="21"/>
      <c r="L191" s="21"/>
      <c r="M191" s="21"/>
      <c r="N191" s="21"/>
      <c r="O191" s="21"/>
      <c r="P191" s="21"/>
      <c r="Q191" s="7"/>
    </row>
    <row r="192" spans="2:17">
      <c r="B192" s="125"/>
      <c r="C192" s="126"/>
      <c r="D192" s="130"/>
      <c r="E192" s="127"/>
      <c r="F192" s="128"/>
      <c r="G192" s="119"/>
      <c r="H192" s="6"/>
      <c r="I192" s="100">
        <f t="shared" ref="I192:P192" si="83">ROUND(IF(I191="",0,I191*$F191),2)</f>
        <v>0</v>
      </c>
      <c r="J192" s="100">
        <f t="shared" si="83"/>
        <v>0</v>
      </c>
      <c r="K192" s="100">
        <f t="shared" si="83"/>
        <v>0</v>
      </c>
      <c r="L192" s="100">
        <f t="shared" si="83"/>
        <v>0</v>
      </c>
      <c r="M192" s="100">
        <f t="shared" si="83"/>
        <v>0</v>
      </c>
      <c r="N192" s="100">
        <f t="shared" si="83"/>
        <v>0</v>
      </c>
      <c r="O192" s="100">
        <f t="shared" si="83"/>
        <v>0</v>
      </c>
      <c r="P192" s="100">
        <f t="shared" si="83"/>
        <v>0</v>
      </c>
      <c r="Q192" s="7"/>
    </row>
    <row r="193" spans="2:17" ht="12.75" customHeight="1">
      <c r="B193" s="65"/>
      <c r="C193" s="66"/>
      <c r="D193" s="66" t="s">
        <v>228</v>
      </c>
      <c r="E193" s="43"/>
      <c r="F193" s="71">
        <f>SUM(F137:F191)</f>
        <v>0</v>
      </c>
      <c r="G193" s="71"/>
      <c r="H193" s="71"/>
      <c r="I193" s="71"/>
      <c r="J193" s="71"/>
      <c r="K193" s="71"/>
      <c r="L193" s="71"/>
      <c r="M193" s="71"/>
      <c r="N193" s="71"/>
      <c r="O193" s="71"/>
      <c r="P193" s="72"/>
      <c r="Q193" s="14"/>
    </row>
    <row r="194" spans="2:17" ht="12.75" customHeight="1">
      <c r="B194" s="68"/>
      <c r="C194" s="68"/>
      <c r="D194" s="68"/>
      <c r="E194" s="69"/>
      <c r="F194" s="103"/>
      <c r="G194" s="104" t="s">
        <v>43</v>
      </c>
      <c r="I194" s="105">
        <f t="shared" ref="I194:P194" si="84">SUM(I138+I140+I142+I144+I146+I148+I150+I152+I154+I156+I158+I160+I162+I164+I166+I168+I170+I172+I174+I176+I178+I180+I182+I184+I186+I188+I190+I192)</f>
        <v>0</v>
      </c>
      <c r="J194" s="105">
        <f t="shared" si="84"/>
        <v>0</v>
      </c>
      <c r="K194" s="105">
        <f t="shared" si="84"/>
        <v>0</v>
      </c>
      <c r="L194" s="105">
        <f t="shared" si="84"/>
        <v>0</v>
      </c>
      <c r="M194" s="105">
        <f t="shared" si="84"/>
        <v>0</v>
      </c>
      <c r="N194" s="105">
        <f t="shared" si="84"/>
        <v>0</v>
      </c>
      <c r="O194" s="105">
        <f t="shared" si="84"/>
        <v>0</v>
      </c>
      <c r="P194" s="105">
        <f t="shared" si="84"/>
        <v>0</v>
      </c>
      <c r="Q194" s="9"/>
    </row>
    <row r="195" spans="2:17" ht="12.75" customHeight="1" outlineLevel="1">
      <c r="B195" s="68"/>
      <c r="C195" s="68"/>
      <c r="D195" s="68"/>
      <c r="E195" s="68"/>
      <c r="F195" s="65"/>
      <c r="G195" s="67" t="s">
        <v>10</v>
      </c>
      <c r="I195" s="22">
        <f>I194</f>
        <v>0</v>
      </c>
      <c r="J195" s="22">
        <f t="shared" ref="J195:P195" si="85">J194+I195</f>
        <v>0</v>
      </c>
      <c r="K195" s="22">
        <f t="shared" si="85"/>
        <v>0</v>
      </c>
      <c r="L195" s="22">
        <f t="shared" si="85"/>
        <v>0</v>
      </c>
      <c r="M195" s="22">
        <f t="shared" si="85"/>
        <v>0</v>
      </c>
      <c r="N195" s="22">
        <f t="shared" si="85"/>
        <v>0</v>
      </c>
      <c r="O195" s="22">
        <f t="shared" si="85"/>
        <v>0</v>
      </c>
      <c r="P195" s="22">
        <f t="shared" si="85"/>
        <v>0</v>
      </c>
      <c r="Q195" s="9"/>
    </row>
    <row r="196" spans="2:17" ht="12.75" customHeight="1" outlineLevel="1">
      <c r="B196" s="25"/>
      <c r="C196" s="25"/>
      <c r="D196" s="25"/>
      <c r="E196" s="25"/>
      <c r="F196" s="25"/>
      <c r="G196" s="25"/>
      <c r="I196" s="24"/>
      <c r="J196" s="24"/>
      <c r="K196" s="24"/>
      <c r="L196" s="24"/>
      <c r="M196" s="24"/>
      <c r="N196" s="24"/>
      <c r="O196" s="24"/>
      <c r="P196" s="24"/>
      <c r="Q196" s="9"/>
    </row>
    <row r="197" spans="2:17" ht="12.75" customHeight="1" outlineLevel="1">
      <c r="B197" s="65"/>
      <c r="C197" s="66"/>
      <c r="D197" s="66" t="s">
        <v>229</v>
      </c>
      <c r="E197" s="66"/>
      <c r="F197" s="44">
        <f>F131+F193</f>
        <v>0</v>
      </c>
      <c r="G197" s="66"/>
      <c r="H197" s="66"/>
      <c r="I197" s="66"/>
      <c r="J197" s="66"/>
      <c r="K197" s="66"/>
      <c r="L197" s="66"/>
      <c r="M197" s="66"/>
      <c r="N197" s="66"/>
      <c r="O197" s="66"/>
      <c r="P197" s="73"/>
      <c r="Q197" s="9"/>
    </row>
    <row r="198" spans="2:17" ht="12.75" customHeight="1" outlineLevel="1">
      <c r="B198" s="68"/>
      <c r="C198" s="68"/>
      <c r="D198" s="68"/>
      <c r="E198" s="69"/>
      <c r="F198" s="103"/>
      <c r="G198" s="104" t="s">
        <v>43</v>
      </c>
      <c r="I198" s="105">
        <f t="shared" ref="I198:P199" si="86">I132+I194</f>
        <v>0</v>
      </c>
      <c r="J198" s="105">
        <f t="shared" si="86"/>
        <v>0</v>
      </c>
      <c r="K198" s="105">
        <f t="shared" si="86"/>
        <v>0</v>
      </c>
      <c r="L198" s="105">
        <f t="shared" si="86"/>
        <v>0</v>
      </c>
      <c r="M198" s="105">
        <f t="shared" si="86"/>
        <v>0</v>
      </c>
      <c r="N198" s="105">
        <f t="shared" si="86"/>
        <v>0</v>
      </c>
      <c r="O198" s="105">
        <f t="shared" si="86"/>
        <v>0</v>
      </c>
      <c r="P198" s="105">
        <f t="shared" si="86"/>
        <v>0</v>
      </c>
      <c r="Q198" s="9"/>
    </row>
    <row r="199" spans="2:17" ht="12.75" customHeight="1" outlineLevel="1">
      <c r="B199" s="68"/>
      <c r="C199" s="68"/>
      <c r="D199" s="68"/>
      <c r="E199" s="68"/>
      <c r="F199" s="65"/>
      <c r="G199" s="67" t="s">
        <v>10</v>
      </c>
      <c r="I199" s="22">
        <f t="shared" si="86"/>
        <v>0</v>
      </c>
      <c r="J199" s="22">
        <f t="shared" si="86"/>
        <v>0</v>
      </c>
      <c r="K199" s="22">
        <f t="shared" si="86"/>
        <v>0</v>
      </c>
      <c r="L199" s="22">
        <f t="shared" si="86"/>
        <v>0</v>
      </c>
      <c r="M199" s="22">
        <f t="shared" si="86"/>
        <v>0</v>
      </c>
      <c r="N199" s="22">
        <f t="shared" si="86"/>
        <v>0</v>
      </c>
      <c r="O199" s="22">
        <f t="shared" si="86"/>
        <v>0</v>
      </c>
      <c r="P199" s="22">
        <f t="shared" si="86"/>
        <v>0</v>
      </c>
      <c r="Q199" s="9"/>
    </row>
    <row r="200" spans="2:17" ht="12.75" customHeight="1" outlineLevel="1">
      <c r="B200" s="68"/>
      <c r="C200" s="68"/>
      <c r="D200" s="68"/>
      <c r="E200" s="68"/>
      <c r="F200" s="68"/>
      <c r="G200" s="68"/>
      <c r="H200" s="16"/>
      <c r="I200" s="58"/>
      <c r="J200" s="24"/>
      <c r="K200" s="24"/>
      <c r="L200" s="24"/>
      <c r="M200" s="24"/>
      <c r="N200" s="24"/>
      <c r="O200" s="24"/>
      <c r="P200" s="24"/>
      <c r="Q200" s="9"/>
    </row>
    <row r="201" spans="2:17" ht="12.75" customHeight="1" outlineLevel="1">
      <c r="B201" s="68"/>
      <c r="C201" s="68"/>
      <c r="D201" s="68"/>
      <c r="E201" s="68"/>
      <c r="F201" s="68"/>
      <c r="G201" s="68"/>
      <c r="H201" s="16"/>
      <c r="I201" s="58"/>
      <c r="J201" s="24"/>
      <c r="K201" s="24"/>
      <c r="L201" s="24"/>
      <c r="M201" s="24"/>
      <c r="N201" s="24"/>
      <c r="O201" s="24"/>
      <c r="P201" s="24"/>
      <c r="Q201" s="9"/>
    </row>
    <row r="202" spans="2:17" ht="12.75" customHeight="1" outlineLevel="1">
      <c r="B202" s="68"/>
      <c r="C202" s="68"/>
      <c r="D202" s="68"/>
      <c r="E202" s="68"/>
      <c r="F202" s="68"/>
      <c r="G202" s="68"/>
      <c r="H202" s="16"/>
      <c r="I202" s="58"/>
      <c r="J202" s="24"/>
      <c r="K202" s="24"/>
      <c r="L202" s="24"/>
      <c r="M202" s="24"/>
      <c r="N202" s="24"/>
      <c r="O202" s="24"/>
      <c r="P202" s="24"/>
      <c r="Q202" s="9"/>
    </row>
    <row r="203" spans="2:17" ht="12.75" customHeight="1" outlineLevel="1" thickBot="1">
      <c r="B203" s="68"/>
      <c r="C203" s="39"/>
      <c r="D203" s="68"/>
      <c r="E203" s="68"/>
      <c r="F203" s="68"/>
      <c r="G203" s="68"/>
      <c r="H203" s="16"/>
      <c r="I203" s="58"/>
      <c r="J203" s="24"/>
      <c r="K203" s="24"/>
      <c r="L203" s="24"/>
      <c r="M203" s="24"/>
      <c r="N203" s="24"/>
      <c r="O203" s="24"/>
      <c r="P203" s="24"/>
      <c r="Q203" s="9"/>
    </row>
    <row r="204" spans="2:17" ht="12.75" customHeight="1" outlineLevel="1">
      <c r="B204" s="68"/>
      <c r="C204" s="95"/>
      <c r="D204" s="68"/>
      <c r="E204" s="68"/>
      <c r="F204" s="68"/>
      <c r="G204" s="68"/>
      <c r="H204" s="16"/>
      <c r="I204" s="58"/>
      <c r="J204" s="24"/>
      <c r="K204" s="24"/>
      <c r="L204" s="24"/>
      <c r="M204" s="24"/>
      <c r="N204" s="24"/>
      <c r="O204" s="24"/>
      <c r="P204" s="24"/>
      <c r="Q204" s="9"/>
    </row>
    <row r="205" spans="2:17" ht="12.75" customHeight="1" outlineLevel="1">
      <c r="B205" s="68"/>
      <c r="C205" s="96"/>
      <c r="D205" s="68"/>
      <c r="E205" s="68"/>
      <c r="F205" s="68"/>
      <c r="G205" s="68"/>
      <c r="H205" s="16"/>
      <c r="I205" s="58"/>
      <c r="J205" s="24"/>
      <c r="K205" s="24"/>
      <c r="L205" s="24"/>
      <c r="M205" s="24"/>
      <c r="N205" s="24"/>
      <c r="O205" s="24"/>
      <c r="P205" s="24"/>
      <c r="Q205" s="9"/>
    </row>
    <row r="206" spans="2:17" ht="12.75" customHeight="1" outlineLevel="1">
      <c r="C206" s="96"/>
      <c r="E206" s="107"/>
      <c r="F206" s="108"/>
      <c r="G206" s="108"/>
      <c r="H206" s="16"/>
      <c r="I206" s="58"/>
      <c r="J206" s="24"/>
      <c r="K206" s="24"/>
      <c r="L206" s="24"/>
      <c r="M206" s="24"/>
      <c r="N206" s="24"/>
      <c r="O206" s="24"/>
      <c r="P206" s="24"/>
      <c r="Q206" s="9"/>
    </row>
    <row r="207" spans="2:17">
      <c r="I207" s="24"/>
      <c r="J207" s="24"/>
      <c r="K207" s="24"/>
      <c r="L207" s="24"/>
      <c r="M207" s="24"/>
      <c r="N207" s="24"/>
      <c r="O207" s="24"/>
      <c r="P207" s="24"/>
    </row>
    <row r="208" spans="2:17">
      <c r="I208" s="24"/>
      <c r="J208" s="24"/>
      <c r="K208" s="24"/>
      <c r="L208" s="24"/>
      <c r="M208" s="24"/>
      <c r="N208" s="24"/>
      <c r="O208" s="24"/>
      <c r="P208" s="24"/>
    </row>
    <row r="209" spans="9:16">
      <c r="I209" s="23"/>
      <c r="J209" s="23"/>
      <c r="K209" s="23"/>
      <c r="L209" s="23"/>
      <c r="M209" s="23"/>
      <c r="N209" s="23"/>
      <c r="O209" s="23"/>
      <c r="P209" s="23"/>
    </row>
    <row r="302" spans="2:2" ht="12.75">
      <c r="B302" s="3" t="s">
        <v>11</v>
      </c>
    </row>
  </sheetData>
  <mergeCells count="508">
    <mergeCell ref="B187:B188"/>
    <mergeCell ref="C187:C188"/>
    <mergeCell ref="D187:D188"/>
    <mergeCell ref="E187:E188"/>
    <mergeCell ref="F187:F188"/>
    <mergeCell ref="G187:G188"/>
    <mergeCell ref="B185:B186"/>
    <mergeCell ref="C185:C186"/>
    <mergeCell ref="D185:D186"/>
    <mergeCell ref="E185:E186"/>
    <mergeCell ref="F185:F186"/>
    <mergeCell ref="G185:G186"/>
    <mergeCell ref="B191:B192"/>
    <mergeCell ref="C191:C192"/>
    <mergeCell ref="D191:D192"/>
    <mergeCell ref="E191:E192"/>
    <mergeCell ref="F191:F192"/>
    <mergeCell ref="G191:G192"/>
    <mergeCell ref="B189:B190"/>
    <mergeCell ref="C189:C190"/>
    <mergeCell ref="D189:D190"/>
    <mergeCell ref="E189:E190"/>
    <mergeCell ref="F189:F190"/>
    <mergeCell ref="G189:G190"/>
    <mergeCell ref="B183:B184"/>
    <mergeCell ref="C183:C184"/>
    <mergeCell ref="D183:D184"/>
    <mergeCell ref="E183:E184"/>
    <mergeCell ref="F183:F184"/>
    <mergeCell ref="G183:G184"/>
    <mergeCell ref="B181:B182"/>
    <mergeCell ref="C181:C182"/>
    <mergeCell ref="D181:D182"/>
    <mergeCell ref="E181:E182"/>
    <mergeCell ref="F181:F182"/>
    <mergeCell ref="G181:G182"/>
    <mergeCell ref="B179:B180"/>
    <mergeCell ref="C179:C180"/>
    <mergeCell ref="D179:D180"/>
    <mergeCell ref="E179:E180"/>
    <mergeCell ref="F179:F180"/>
    <mergeCell ref="G179:G180"/>
    <mergeCell ref="B177:B178"/>
    <mergeCell ref="C177:C178"/>
    <mergeCell ref="D177:D178"/>
    <mergeCell ref="E177:E178"/>
    <mergeCell ref="F177:F178"/>
    <mergeCell ref="G177:G178"/>
    <mergeCell ref="B175:B176"/>
    <mergeCell ref="C175:C176"/>
    <mergeCell ref="D175:D176"/>
    <mergeCell ref="E175:E176"/>
    <mergeCell ref="F175:F176"/>
    <mergeCell ref="G175:G176"/>
    <mergeCell ref="B173:B174"/>
    <mergeCell ref="C173:C174"/>
    <mergeCell ref="D173:D174"/>
    <mergeCell ref="E173:E174"/>
    <mergeCell ref="F173:F174"/>
    <mergeCell ref="G173:G174"/>
    <mergeCell ref="B171:B172"/>
    <mergeCell ref="C171:C172"/>
    <mergeCell ref="D171:D172"/>
    <mergeCell ref="E171:E172"/>
    <mergeCell ref="F171:F172"/>
    <mergeCell ref="G171:G172"/>
    <mergeCell ref="B169:B170"/>
    <mergeCell ref="C169:C170"/>
    <mergeCell ref="D169:D170"/>
    <mergeCell ref="E169:E170"/>
    <mergeCell ref="F169:F170"/>
    <mergeCell ref="G169:G170"/>
    <mergeCell ref="B167:B168"/>
    <mergeCell ref="C167:C168"/>
    <mergeCell ref="D167:D168"/>
    <mergeCell ref="E167:E168"/>
    <mergeCell ref="F167:F168"/>
    <mergeCell ref="G167:G168"/>
    <mergeCell ref="B165:B166"/>
    <mergeCell ref="C165:C166"/>
    <mergeCell ref="D165:D166"/>
    <mergeCell ref="E165:E166"/>
    <mergeCell ref="F165:F166"/>
    <mergeCell ref="G165:G166"/>
    <mergeCell ref="B163:B164"/>
    <mergeCell ref="C163:C164"/>
    <mergeCell ref="D163:D164"/>
    <mergeCell ref="E163:E164"/>
    <mergeCell ref="F163:F164"/>
    <mergeCell ref="G163:G164"/>
    <mergeCell ref="B161:B162"/>
    <mergeCell ref="C161:C162"/>
    <mergeCell ref="D161:D162"/>
    <mergeCell ref="E161:E162"/>
    <mergeCell ref="F161:F162"/>
    <mergeCell ref="G161:G162"/>
    <mergeCell ref="B159:B160"/>
    <mergeCell ref="C159:C160"/>
    <mergeCell ref="D159:D160"/>
    <mergeCell ref="E159:E160"/>
    <mergeCell ref="F159:F160"/>
    <mergeCell ref="G159:G160"/>
    <mergeCell ref="B157:B158"/>
    <mergeCell ref="C157:C158"/>
    <mergeCell ref="D157:D158"/>
    <mergeCell ref="E157:E158"/>
    <mergeCell ref="F157:F158"/>
    <mergeCell ref="G157:G158"/>
    <mergeCell ref="B155:B156"/>
    <mergeCell ref="C155:C156"/>
    <mergeCell ref="D155:D156"/>
    <mergeCell ref="E155:E156"/>
    <mergeCell ref="F155:F156"/>
    <mergeCell ref="G155:G156"/>
    <mergeCell ref="B153:B154"/>
    <mergeCell ref="C153:C154"/>
    <mergeCell ref="D153:D154"/>
    <mergeCell ref="E153:E154"/>
    <mergeCell ref="F153:F154"/>
    <mergeCell ref="G153:G154"/>
    <mergeCell ref="B151:B152"/>
    <mergeCell ref="C151:C152"/>
    <mergeCell ref="D151:D152"/>
    <mergeCell ref="E151:E152"/>
    <mergeCell ref="F151:F152"/>
    <mergeCell ref="G151:G152"/>
    <mergeCell ref="B149:B150"/>
    <mergeCell ref="C149:C150"/>
    <mergeCell ref="D149:D150"/>
    <mergeCell ref="E149:E150"/>
    <mergeCell ref="F149:F150"/>
    <mergeCell ref="G149:G150"/>
    <mergeCell ref="B147:B148"/>
    <mergeCell ref="C147:C148"/>
    <mergeCell ref="D147:D148"/>
    <mergeCell ref="E147:E148"/>
    <mergeCell ref="F147:F148"/>
    <mergeCell ref="G147:G148"/>
    <mergeCell ref="B145:B146"/>
    <mergeCell ref="C145:C146"/>
    <mergeCell ref="D145:D146"/>
    <mergeCell ref="E145:E146"/>
    <mergeCell ref="F145:F146"/>
    <mergeCell ref="G145:G146"/>
    <mergeCell ref="B143:B144"/>
    <mergeCell ref="C143:C144"/>
    <mergeCell ref="D143:D144"/>
    <mergeCell ref="E143:E144"/>
    <mergeCell ref="F143:F144"/>
    <mergeCell ref="G143:G144"/>
    <mergeCell ref="B141:B142"/>
    <mergeCell ref="C141:C142"/>
    <mergeCell ref="D141:D142"/>
    <mergeCell ref="E141:E142"/>
    <mergeCell ref="F141:F142"/>
    <mergeCell ref="G141:G142"/>
    <mergeCell ref="B139:B140"/>
    <mergeCell ref="C139:C140"/>
    <mergeCell ref="D139:D140"/>
    <mergeCell ref="E139:E140"/>
    <mergeCell ref="F139:F140"/>
    <mergeCell ref="G139:G140"/>
    <mergeCell ref="B137:B138"/>
    <mergeCell ref="C137:C138"/>
    <mergeCell ref="D137:D138"/>
    <mergeCell ref="E137:E138"/>
    <mergeCell ref="F137:F138"/>
    <mergeCell ref="G137:G138"/>
    <mergeCell ref="B129:B130"/>
    <mergeCell ref="C129:C130"/>
    <mergeCell ref="D129:D130"/>
    <mergeCell ref="E129:E130"/>
    <mergeCell ref="F129:F130"/>
    <mergeCell ref="G129:G130"/>
    <mergeCell ref="B127:B128"/>
    <mergeCell ref="C127:C128"/>
    <mergeCell ref="D127:D128"/>
    <mergeCell ref="E127:E128"/>
    <mergeCell ref="F127:F128"/>
    <mergeCell ref="G127:G128"/>
    <mergeCell ref="B125:B126"/>
    <mergeCell ref="C125:C126"/>
    <mergeCell ref="D125:D126"/>
    <mergeCell ref="E125:E126"/>
    <mergeCell ref="F125:F126"/>
    <mergeCell ref="G125:G126"/>
    <mergeCell ref="B123:B124"/>
    <mergeCell ref="C123:C124"/>
    <mergeCell ref="D123:D124"/>
    <mergeCell ref="E123:E124"/>
    <mergeCell ref="F123:F124"/>
    <mergeCell ref="G123:G124"/>
    <mergeCell ref="B121:B122"/>
    <mergeCell ref="C121:C122"/>
    <mergeCell ref="D121:D122"/>
    <mergeCell ref="E121:E122"/>
    <mergeCell ref="F121:F122"/>
    <mergeCell ref="G121:G122"/>
    <mergeCell ref="B119:B120"/>
    <mergeCell ref="C119:C120"/>
    <mergeCell ref="D119:D120"/>
    <mergeCell ref="E119:E120"/>
    <mergeCell ref="F119:F120"/>
    <mergeCell ref="G119:G120"/>
    <mergeCell ref="B117:B118"/>
    <mergeCell ref="C117:C118"/>
    <mergeCell ref="D117:D118"/>
    <mergeCell ref="E117:E118"/>
    <mergeCell ref="F117:F118"/>
    <mergeCell ref="G117:G118"/>
    <mergeCell ref="B115:B116"/>
    <mergeCell ref="C115:C116"/>
    <mergeCell ref="D115:D116"/>
    <mergeCell ref="E115:E116"/>
    <mergeCell ref="F115:F116"/>
    <mergeCell ref="G115:G116"/>
    <mergeCell ref="B113:B114"/>
    <mergeCell ref="C113:C114"/>
    <mergeCell ref="D113:D114"/>
    <mergeCell ref="E113:E114"/>
    <mergeCell ref="F113:F114"/>
    <mergeCell ref="G113:G114"/>
    <mergeCell ref="B111:B112"/>
    <mergeCell ref="C111:C112"/>
    <mergeCell ref="D111:D112"/>
    <mergeCell ref="E111:E112"/>
    <mergeCell ref="F111:F112"/>
    <mergeCell ref="G111:G112"/>
    <mergeCell ref="B109:B110"/>
    <mergeCell ref="C109:C110"/>
    <mergeCell ref="D109:D110"/>
    <mergeCell ref="E109:E110"/>
    <mergeCell ref="F109:F110"/>
    <mergeCell ref="G109:G110"/>
    <mergeCell ref="B107:B108"/>
    <mergeCell ref="C107:C108"/>
    <mergeCell ref="D107:D108"/>
    <mergeCell ref="E107:E108"/>
    <mergeCell ref="F107:F108"/>
    <mergeCell ref="G107:G108"/>
    <mergeCell ref="B105:B106"/>
    <mergeCell ref="C105:C106"/>
    <mergeCell ref="D105:D106"/>
    <mergeCell ref="E105:E106"/>
    <mergeCell ref="F105:F106"/>
    <mergeCell ref="G105:G106"/>
    <mergeCell ref="B103:B104"/>
    <mergeCell ref="C103:C104"/>
    <mergeCell ref="D103:D104"/>
    <mergeCell ref="E103:E104"/>
    <mergeCell ref="F103:F104"/>
    <mergeCell ref="G103:G104"/>
    <mergeCell ref="B101:B102"/>
    <mergeCell ref="C101:C102"/>
    <mergeCell ref="D101:D102"/>
    <mergeCell ref="E101:E102"/>
    <mergeCell ref="F101:F102"/>
    <mergeCell ref="G101:G102"/>
    <mergeCell ref="B99:B100"/>
    <mergeCell ref="C99:C100"/>
    <mergeCell ref="D99:D100"/>
    <mergeCell ref="E99:E100"/>
    <mergeCell ref="F99:F100"/>
    <mergeCell ref="G99:G100"/>
    <mergeCell ref="B97:B98"/>
    <mergeCell ref="C97:C98"/>
    <mergeCell ref="D97:D98"/>
    <mergeCell ref="E97:E98"/>
    <mergeCell ref="F97:F98"/>
    <mergeCell ref="G97:G98"/>
    <mergeCell ref="B95:B96"/>
    <mergeCell ref="C95:C96"/>
    <mergeCell ref="D95:D96"/>
    <mergeCell ref="E95:E96"/>
    <mergeCell ref="F95:F96"/>
    <mergeCell ref="G95:G96"/>
    <mergeCell ref="B93:B94"/>
    <mergeCell ref="C93:C94"/>
    <mergeCell ref="D93:D94"/>
    <mergeCell ref="E93:E94"/>
    <mergeCell ref="F93:F94"/>
    <mergeCell ref="G93:G94"/>
    <mergeCell ref="B91:B92"/>
    <mergeCell ref="C91:C92"/>
    <mergeCell ref="D91:D92"/>
    <mergeCell ref="E91:E92"/>
    <mergeCell ref="F91:F92"/>
    <mergeCell ref="G91:G92"/>
    <mergeCell ref="B89:B90"/>
    <mergeCell ref="C89:C90"/>
    <mergeCell ref="D89:D90"/>
    <mergeCell ref="E89:E90"/>
    <mergeCell ref="F89:F90"/>
    <mergeCell ref="G89:G90"/>
    <mergeCell ref="B87:B88"/>
    <mergeCell ref="C87:C88"/>
    <mergeCell ref="D87:D88"/>
    <mergeCell ref="E87:E88"/>
    <mergeCell ref="F87:F88"/>
    <mergeCell ref="G87:G88"/>
    <mergeCell ref="B85:B86"/>
    <mergeCell ref="C85:C86"/>
    <mergeCell ref="D85:D86"/>
    <mergeCell ref="E85:E86"/>
    <mergeCell ref="F85:F86"/>
    <mergeCell ref="G85:G86"/>
    <mergeCell ref="B83:B84"/>
    <mergeCell ref="C83:C84"/>
    <mergeCell ref="D83:D84"/>
    <mergeCell ref="E83:E84"/>
    <mergeCell ref="F83:F84"/>
    <mergeCell ref="G83:G84"/>
    <mergeCell ref="B81:B82"/>
    <mergeCell ref="C81:C82"/>
    <mergeCell ref="D81:D82"/>
    <mergeCell ref="E81:E82"/>
    <mergeCell ref="F81:F82"/>
    <mergeCell ref="G81:G82"/>
    <mergeCell ref="B79:B80"/>
    <mergeCell ref="C79:C80"/>
    <mergeCell ref="D79:D80"/>
    <mergeCell ref="E79:E80"/>
    <mergeCell ref="F79:F80"/>
    <mergeCell ref="G79:G80"/>
    <mergeCell ref="B77:B78"/>
    <mergeCell ref="C77:C78"/>
    <mergeCell ref="D77:D78"/>
    <mergeCell ref="E77:E78"/>
    <mergeCell ref="F77:F78"/>
    <mergeCell ref="G77:G78"/>
    <mergeCell ref="B75:B76"/>
    <mergeCell ref="C75:C76"/>
    <mergeCell ref="D75:D76"/>
    <mergeCell ref="E75:E76"/>
    <mergeCell ref="F75:F76"/>
    <mergeCell ref="G75:G76"/>
    <mergeCell ref="B73:B74"/>
    <mergeCell ref="C73:C74"/>
    <mergeCell ref="D73:D74"/>
    <mergeCell ref="E73:E74"/>
    <mergeCell ref="F73:F74"/>
    <mergeCell ref="G73:G74"/>
    <mergeCell ref="B71:B72"/>
    <mergeCell ref="C71:C72"/>
    <mergeCell ref="D71:D72"/>
    <mergeCell ref="E71:E72"/>
    <mergeCell ref="F71:F72"/>
    <mergeCell ref="G71:G72"/>
    <mergeCell ref="B69:B70"/>
    <mergeCell ref="C69:C70"/>
    <mergeCell ref="D69:D70"/>
    <mergeCell ref="E69:E70"/>
    <mergeCell ref="F69:F70"/>
    <mergeCell ref="G69:G70"/>
    <mergeCell ref="B67:B68"/>
    <mergeCell ref="C67:C68"/>
    <mergeCell ref="D67:D68"/>
    <mergeCell ref="E67:E68"/>
    <mergeCell ref="F67:F68"/>
    <mergeCell ref="G67:G68"/>
    <mergeCell ref="B65:B66"/>
    <mergeCell ref="C65:C66"/>
    <mergeCell ref="D65:D66"/>
    <mergeCell ref="E65:E66"/>
    <mergeCell ref="F65:F66"/>
    <mergeCell ref="G65:G66"/>
    <mergeCell ref="B63:B64"/>
    <mergeCell ref="C63:C64"/>
    <mergeCell ref="D63:D64"/>
    <mergeCell ref="E63:E64"/>
    <mergeCell ref="F63:F64"/>
    <mergeCell ref="G63:G64"/>
    <mergeCell ref="B61:B62"/>
    <mergeCell ref="C61:C62"/>
    <mergeCell ref="D61:D62"/>
    <mergeCell ref="E61:E62"/>
    <mergeCell ref="F61:F62"/>
    <mergeCell ref="G61:G62"/>
    <mergeCell ref="B59:B60"/>
    <mergeCell ref="C59:C60"/>
    <mergeCell ref="D59:D60"/>
    <mergeCell ref="E59:E60"/>
    <mergeCell ref="F59:F60"/>
    <mergeCell ref="G59:G60"/>
    <mergeCell ref="B57:B58"/>
    <mergeCell ref="C57:C58"/>
    <mergeCell ref="D57:D58"/>
    <mergeCell ref="E57:E58"/>
    <mergeCell ref="F57:F58"/>
    <mergeCell ref="G57:G58"/>
    <mergeCell ref="B55:B56"/>
    <mergeCell ref="C55:C56"/>
    <mergeCell ref="D55:D56"/>
    <mergeCell ref="E55:E56"/>
    <mergeCell ref="F55:F56"/>
    <mergeCell ref="G55:G56"/>
    <mergeCell ref="B53:B54"/>
    <mergeCell ref="C53:C54"/>
    <mergeCell ref="D53:D54"/>
    <mergeCell ref="E53:E54"/>
    <mergeCell ref="F53:F54"/>
    <mergeCell ref="G53:G54"/>
    <mergeCell ref="B51:B52"/>
    <mergeCell ref="C51:C52"/>
    <mergeCell ref="D51:D52"/>
    <mergeCell ref="E51:E52"/>
    <mergeCell ref="F51:F52"/>
    <mergeCell ref="G51:G52"/>
    <mergeCell ref="B49:B50"/>
    <mergeCell ref="C49:C50"/>
    <mergeCell ref="D49:D50"/>
    <mergeCell ref="E49:E50"/>
    <mergeCell ref="F49:F50"/>
    <mergeCell ref="G49:G50"/>
    <mergeCell ref="B47:B48"/>
    <mergeCell ref="C47:C48"/>
    <mergeCell ref="D47:D48"/>
    <mergeCell ref="E47:E48"/>
    <mergeCell ref="F47:F48"/>
    <mergeCell ref="G47:G48"/>
    <mergeCell ref="B45:B46"/>
    <mergeCell ref="C45:C46"/>
    <mergeCell ref="D45:D46"/>
    <mergeCell ref="E45:E46"/>
    <mergeCell ref="F45:F46"/>
    <mergeCell ref="G45:G46"/>
    <mergeCell ref="B43:B44"/>
    <mergeCell ref="C43:C44"/>
    <mergeCell ref="D43:D44"/>
    <mergeCell ref="E43:E44"/>
    <mergeCell ref="F43:F44"/>
    <mergeCell ref="G43:G44"/>
    <mergeCell ref="B41:B42"/>
    <mergeCell ref="C41:C42"/>
    <mergeCell ref="D41:D42"/>
    <mergeCell ref="E41:E42"/>
    <mergeCell ref="F41:F42"/>
    <mergeCell ref="G41:G42"/>
    <mergeCell ref="B39:B40"/>
    <mergeCell ref="C39:C40"/>
    <mergeCell ref="D39:D40"/>
    <mergeCell ref="E39:E40"/>
    <mergeCell ref="F39:F40"/>
    <mergeCell ref="G39:G40"/>
    <mergeCell ref="B37:B38"/>
    <mergeCell ref="C37:C38"/>
    <mergeCell ref="D37:D38"/>
    <mergeCell ref="E37:E38"/>
    <mergeCell ref="F37:F38"/>
    <mergeCell ref="G37:G38"/>
    <mergeCell ref="B35:B36"/>
    <mergeCell ref="C35:C36"/>
    <mergeCell ref="D35:D36"/>
    <mergeCell ref="E35:E36"/>
    <mergeCell ref="F35:F36"/>
    <mergeCell ref="G35:G36"/>
    <mergeCell ref="B33:B34"/>
    <mergeCell ref="C33:C34"/>
    <mergeCell ref="D33:D34"/>
    <mergeCell ref="E33:E34"/>
    <mergeCell ref="F33:F34"/>
    <mergeCell ref="G33:G34"/>
    <mergeCell ref="B31:B32"/>
    <mergeCell ref="C31:C32"/>
    <mergeCell ref="D31:D32"/>
    <mergeCell ref="E31:E32"/>
    <mergeCell ref="F31:F32"/>
    <mergeCell ref="G31:G32"/>
    <mergeCell ref="B25:B26"/>
    <mergeCell ref="C25:C26"/>
    <mergeCell ref="D25:D26"/>
    <mergeCell ref="E25:E26"/>
    <mergeCell ref="F25:F26"/>
    <mergeCell ref="G25:G26"/>
    <mergeCell ref="L19:L20"/>
    <mergeCell ref="M19:M20"/>
    <mergeCell ref="B29:B30"/>
    <mergeCell ref="C29:C30"/>
    <mergeCell ref="D29:D30"/>
    <mergeCell ref="E29:E30"/>
    <mergeCell ref="F29:F30"/>
    <mergeCell ref="G29:G30"/>
    <mergeCell ref="B27:B28"/>
    <mergeCell ref="C27:C28"/>
    <mergeCell ref="D27:D28"/>
    <mergeCell ref="E27:E28"/>
    <mergeCell ref="F27:F28"/>
    <mergeCell ref="G27:G28"/>
    <mergeCell ref="N19:N20"/>
    <mergeCell ref="O19:O20"/>
    <mergeCell ref="P19:P20"/>
    <mergeCell ref="B23:B24"/>
    <mergeCell ref="C23:C24"/>
    <mergeCell ref="D23:D24"/>
    <mergeCell ref="E23:E24"/>
    <mergeCell ref="F23:F24"/>
    <mergeCell ref="B3:P6"/>
    <mergeCell ref="B19:B20"/>
    <mergeCell ref="C19:C20"/>
    <mergeCell ref="D19:D20"/>
    <mergeCell ref="E19:E20"/>
    <mergeCell ref="F19:F20"/>
    <mergeCell ref="G19:G20"/>
    <mergeCell ref="I19:I20"/>
    <mergeCell ref="J19:J20"/>
    <mergeCell ref="K19:K20"/>
    <mergeCell ref="G23:G24"/>
    <mergeCell ref="B8:P8"/>
  </mergeCells>
  <conditionalFormatting sqref="I31:P31">
    <cfRule type="cellIs" dxfId="331" priority="321" operator="equal">
      <formula>0</formula>
    </cfRule>
    <cfRule type="cellIs" dxfId="330" priority="322" operator="equal">
      <formula>0</formula>
    </cfRule>
  </conditionalFormatting>
  <conditionalFormatting sqref="I39:P39">
    <cfRule type="cellIs" dxfId="329" priority="313" operator="equal">
      <formula>0</formula>
    </cfRule>
    <cfRule type="cellIs" dxfId="328" priority="314" operator="equal">
      <formula>0</formula>
    </cfRule>
  </conditionalFormatting>
  <conditionalFormatting sqref="I47:P47">
    <cfRule type="cellIs" dxfId="327" priority="305" operator="equal">
      <formula>0</formula>
    </cfRule>
    <cfRule type="cellIs" dxfId="326" priority="306" operator="equal">
      <formula>0</formula>
    </cfRule>
  </conditionalFormatting>
  <conditionalFormatting sqref="I75:P75">
    <cfRule type="cellIs" dxfId="325" priority="277" operator="equal">
      <formula>0</formula>
    </cfRule>
    <cfRule type="cellIs" dxfId="324" priority="278" operator="equal">
      <formula>0</formula>
    </cfRule>
  </conditionalFormatting>
  <conditionalFormatting sqref="I79:P79">
    <cfRule type="cellIs" dxfId="323" priority="273" operator="equal">
      <formula>0</formula>
    </cfRule>
    <cfRule type="cellIs" dxfId="322" priority="274" operator="equal">
      <formula>0</formula>
    </cfRule>
  </conditionalFormatting>
  <conditionalFormatting sqref="I83:P83">
    <cfRule type="cellIs" dxfId="321" priority="269" operator="equal">
      <formula>0</formula>
    </cfRule>
    <cfRule type="cellIs" dxfId="320" priority="270" operator="equal">
      <formula>0</formula>
    </cfRule>
  </conditionalFormatting>
  <conditionalFormatting sqref="I87:P87">
    <cfRule type="cellIs" dxfId="319" priority="265" operator="equal">
      <formula>0</formula>
    </cfRule>
    <cfRule type="cellIs" dxfId="318" priority="266" operator="equal">
      <formula>0</formula>
    </cfRule>
  </conditionalFormatting>
  <conditionalFormatting sqref="I91:P91">
    <cfRule type="cellIs" dxfId="317" priority="261" operator="equal">
      <formula>0</formula>
    </cfRule>
    <cfRule type="cellIs" dxfId="316" priority="262" operator="equal">
      <formula>0</formula>
    </cfRule>
  </conditionalFormatting>
  <conditionalFormatting sqref="I95:P95">
    <cfRule type="cellIs" dxfId="315" priority="257" operator="equal">
      <formula>0</formula>
    </cfRule>
    <cfRule type="cellIs" dxfId="314" priority="258" operator="equal">
      <formula>0</formula>
    </cfRule>
  </conditionalFormatting>
  <conditionalFormatting sqref="I99:P99">
    <cfRule type="cellIs" dxfId="313" priority="253" operator="equal">
      <formula>0</formula>
    </cfRule>
    <cfRule type="cellIs" dxfId="312" priority="254" operator="equal">
      <formula>0</formula>
    </cfRule>
  </conditionalFormatting>
  <conditionalFormatting sqref="I103:P103">
    <cfRule type="cellIs" dxfId="311" priority="249" operator="equal">
      <formula>0</formula>
    </cfRule>
    <cfRule type="cellIs" dxfId="310" priority="250" operator="equal">
      <formula>0</formula>
    </cfRule>
  </conditionalFormatting>
  <conditionalFormatting sqref="I107:P107">
    <cfRule type="cellIs" dxfId="309" priority="245" operator="equal">
      <formula>0</formula>
    </cfRule>
    <cfRule type="cellIs" dxfId="308" priority="246" operator="equal">
      <formula>0</formula>
    </cfRule>
  </conditionalFormatting>
  <conditionalFormatting sqref="I125:P125">
    <cfRule type="cellIs" dxfId="307" priority="227" operator="equal">
      <formula>0</formula>
    </cfRule>
    <cfRule type="cellIs" dxfId="306" priority="228" operator="equal">
      <formula>0</formula>
    </cfRule>
  </conditionalFormatting>
  <conditionalFormatting sqref="I129:P129">
    <cfRule type="cellIs" dxfId="305" priority="223" operator="equal">
      <formula>0</formula>
    </cfRule>
    <cfRule type="cellIs" dxfId="304" priority="224" operator="equal">
      <formula>0</formula>
    </cfRule>
  </conditionalFormatting>
  <conditionalFormatting sqref="I26:P26">
    <cfRule type="cellIs" dxfId="303" priority="219" operator="equal">
      <formula>0</formula>
    </cfRule>
  </conditionalFormatting>
  <conditionalFormatting sqref="I26:P26">
    <cfRule type="cellIs" dxfId="302" priority="220" operator="equal">
      <formula>0</formula>
    </cfRule>
  </conditionalFormatting>
  <conditionalFormatting sqref="I30:P30">
    <cfRule type="cellIs" dxfId="301" priority="215" operator="equal">
      <formula>0</formula>
    </cfRule>
  </conditionalFormatting>
  <conditionalFormatting sqref="I30:P30">
    <cfRule type="cellIs" dxfId="300" priority="216" operator="equal">
      <formula>0</formula>
    </cfRule>
  </conditionalFormatting>
  <conditionalFormatting sqref="I34:P34">
    <cfRule type="cellIs" dxfId="299" priority="211" operator="equal">
      <formula>0</formula>
    </cfRule>
  </conditionalFormatting>
  <conditionalFormatting sqref="I34:P34">
    <cfRule type="cellIs" dxfId="298" priority="212" operator="equal">
      <formula>0</formula>
    </cfRule>
  </conditionalFormatting>
  <conditionalFormatting sqref="I38:P38">
    <cfRule type="cellIs" dxfId="297" priority="207" operator="equal">
      <formula>0</formula>
    </cfRule>
  </conditionalFormatting>
  <conditionalFormatting sqref="I38:P38">
    <cfRule type="cellIs" dxfId="296" priority="208" operator="equal">
      <formula>0</formula>
    </cfRule>
  </conditionalFormatting>
  <conditionalFormatting sqref="I42:P42">
    <cfRule type="cellIs" dxfId="295" priority="203" operator="equal">
      <formula>0</formula>
    </cfRule>
  </conditionalFormatting>
  <conditionalFormatting sqref="I42:P42">
    <cfRule type="cellIs" dxfId="294" priority="204" operator="equal">
      <formula>0</formula>
    </cfRule>
  </conditionalFormatting>
  <conditionalFormatting sqref="I46:P46">
    <cfRule type="cellIs" dxfId="293" priority="199" operator="equal">
      <formula>0</formula>
    </cfRule>
  </conditionalFormatting>
  <conditionalFormatting sqref="I46:P46">
    <cfRule type="cellIs" dxfId="292" priority="200" operator="equal">
      <formula>0</formula>
    </cfRule>
  </conditionalFormatting>
  <conditionalFormatting sqref="I50:P50">
    <cfRule type="cellIs" dxfId="291" priority="195" operator="equal">
      <formula>0</formula>
    </cfRule>
  </conditionalFormatting>
  <conditionalFormatting sqref="I50:P50">
    <cfRule type="cellIs" dxfId="290" priority="196" operator="equal">
      <formula>0</formula>
    </cfRule>
  </conditionalFormatting>
  <conditionalFormatting sqref="I54:P54">
    <cfRule type="cellIs" dxfId="289" priority="191" operator="equal">
      <formula>0</formula>
    </cfRule>
  </conditionalFormatting>
  <conditionalFormatting sqref="I54:P54">
    <cfRule type="cellIs" dxfId="288" priority="192" operator="equal">
      <formula>0</formula>
    </cfRule>
  </conditionalFormatting>
  <conditionalFormatting sqref="I58:P58">
    <cfRule type="cellIs" dxfId="287" priority="187" operator="equal">
      <formula>0</formula>
    </cfRule>
  </conditionalFormatting>
  <conditionalFormatting sqref="I58:P58">
    <cfRule type="cellIs" dxfId="286" priority="188" operator="equal">
      <formula>0</formula>
    </cfRule>
  </conditionalFormatting>
  <conditionalFormatting sqref="I62:P62">
    <cfRule type="cellIs" dxfId="285" priority="183" operator="equal">
      <formula>0</formula>
    </cfRule>
  </conditionalFormatting>
  <conditionalFormatting sqref="I62:P62">
    <cfRule type="cellIs" dxfId="284" priority="184" operator="equal">
      <formula>0</formula>
    </cfRule>
  </conditionalFormatting>
  <conditionalFormatting sqref="I66:P66">
    <cfRule type="cellIs" dxfId="283" priority="179" operator="equal">
      <formula>0</formula>
    </cfRule>
  </conditionalFormatting>
  <conditionalFormatting sqref="I66:P66">
    <cfRule type="cellIs" dxfId="282" priority="180" operator="equal">
      <formula>0</formula>
    </cfRule>
  </conditionalFormatting>
  <conditionalFormatting sqref="I70:P70">
    <cfRule type="cellIs" dxfId="281" priority="175" operator="equal">
      <formula>0</formula>
    </cfRule>
  </conditionalFormatting>
  <conditionalFormatting sqref="I70:P70">
    <cfRule type="cellIs" dxfId="280" priority="176" operator="equal">
      <formula>0</formula>
    </cfRule>
  </conditionalFormatting>
  <conditionalFormatting sqref="I74:P74">
    <cfRule type="cellIs" dxfId="279" priority="171" operator="equal">
      <formula>0</formula>
    </cfRule>
  </conditionalFormatting>
  <conditionalFormatting sqref="I74:P74">
    <cfRule type="cellIs" dxfId="278" priority="172" operator="equal">
      <formula>0</formula>
    </cfRule>
  </conditionalFormatting>
  <conditionalFormatting sqref="I78:P78">
    <cfRule type="cellIs" dxfId="277" priority="167" operator="equal">
      <formula>0</formula>
    </cfRule>
  </conditionalFormatting>
  <conditionalFormatting sqref="I78:P78">
    <cfRule type="cellIs" dxfId="276" priority="168" operator="equal">
      <formula>0</formula>
    </cfRule>
  </conditionalFormatting>
  <conditionalFormatting sqref="I82:P82">
    <cfRule type="cellIs" dxfId="275" priority="163" operator="equal">
      <formula>0</formula>
    </cfRule>
  </conditionalFormatting>
  <conditionalFormatting sqref="I82:P82">
    <cfRule type="cellIs" dxfId="274" priority="164" operator="equal">
      <formula>0</formula>
    </cfRule>
  </conditionalFormatting>
  <conditionalFormatting sqref="I86:P86">
    <cfRule type="cellIs" dxfId="273" priority="159" operator="equal">
      <formula>0</formula>
    </cfRule>
  </conditionalFormatting>
  <conditionalFormatting sqref="I86:P86">
    <cfRule type="cellIs" dxfId="272" priority="160" operator="equal">
      <formula>0</formula>
    </cfRule>
  </conditionalFormatting>
  <conditionalFormatting sqref="I90:P90">
    <cfRule type="cellIs" dxfId="271" priority="155" operator="equal">
      <formula>0</formula>
    </cfRule>
  </conditionalFormatting>
  <conditionalFormatting sqref="I90:P90">
    <cfRule type="cellIs" dxfId="270" priority="156" operator="equal">
      <formula>0</formula>
    </cfRule>
  </conditionalFormatting>
  <conditionalFormatting sqref="I94:P94">
    <cfRule type="cellIs" dxfId="269" priority="151" operator="equal">
      <formula>0</formula>
    </cfRule>
  </conditionalFormatting>
  <conditionalFormatting sqref="I94:P94">
    <cfRule type="cellIs" dxfId="268" priority="152" operator="equal">
      <formula>0</formula>
    </cfRule>
  </conditionalFormatting>
  <conditionalFormatting sqref="I98:P98">
    <cfRule type="cellIs" dxfId="267" priority="147" operator="equal">
      <formula>0</formula>
    </cfRule>
  </conditionalFormatting>
  <conditionalFormatting sqref="I98:P98">
    <cfRule type="cellIs" dxfId="266" priority="148" operator="equal">
      <formula>0</formula>
    </cfRule>
  </conditionalFormatting>
  <conditionalFormatting sqref="I102:P102">
    <cfRule type="cellIs" dxfId="265" priority="143" operator="equal">
      <formula>0</formula>
    </cfRule>
  </conditionalFormatting>
  <conditionalFormatting sqref="I102:P102">
    <cfRule type="cellIs" dxfId="264" priority="144" operator="equal">
      <formula>0</formula>
    </cfRule>
  </conditionalFormatting>
  <conditionalFormatting sqref="I106:P106">
    <cfRule type="cellIs" dxfId="263" priority="139" operator="equal">
      <formula>0</formula>
    </cfRule>
  </conditionalFormatting>
  <conditionalFormatting sqref="I106:P106">
    <cfRule type="cellIs" dxfId="262" priority="140" operator="equal">
      <formula>0</formula>
    </cfRule>
  </conditionalFormatting>
  <conditionalFormatting sqref="I110:P110">
    <cfRule type="cellIs" dxfId="261" priority="135" operator="equal">
      <formula>0</formula>
    </cfRule>
  </conditionalFormatting>
  <conditionalFormatting sqref="I110:P110">
    <cfRule type="cellIs" dxfId="260" priority="136" operator="equal">
      <formula>0</formula>
    </cfRule>
  </conditionalFormatting>
  <conditionalFormatting sqref="I114:P114">
    <cfRule type="cellIs" dxfId="259" priority="131" operator="equal">
      <formula>0</formula>
    </cfRule>
  </conditionalFormatting>
  <conditionalFormatting sqref="I114:P114">
    <cfRule type="cellIs" dxfId="258" priority="132" operator="equal">
      <formula>0</formula>
    </cfRule>
  </conditionalFormatting>
  <conditionalFormatting sqref="I126:P126">
    <cfRule type="cellIs" dxfId="257" priority="119" operator="equal">
      <formula>0</formula>
    </cfRule>
  </conditionalFormatting>
  <conditionalFormatting sqref="I126:P126">
    <cfRule type="cellIs" dxfId="256" priority="120" operator="equal">
      <formula>0</formula>
    </cfRule>
  </conditionalFormatting>
  <conditionalFormatting sqref="I130:P130">
    <cfRule type="cellIs" dxfId="255" priority="115" operator="equal">
      <formula>0</formula>
    </cfRule>
  </conditionalFormatting>
  <conditionalFormatting sqref="I130:P130">
    <cfRule type="cellIs" dxfId="254" priority="116" operator="equal">
      <formula>0</formula>
    </cfRule>
  </conditionalFormatting>
  <conditionalFormatting sqref="I140:P140">
    <cfRule type="cellIs" dxfId="253" priority="111" operator="equal">
      <formula>0</formula>
    </cfRule>
  </conditionalFormatting>
  <conditionalFormatting sqref="I140:P140">
    <cfRule type="cellIs" dxfId="252" priority="112" operator="equal">
      <formula>0</formula>
    </cfRule>
  </conditionalFormatting>
  <conditionalFormatting sqref="I144:P144">
    <cfRule type="cellIs" dxfId="251" priority="107" operator="equal">
      <formula>0</formula>
    </cfRule>
  </conditionalFormatting>
  <conditionalFormatting sqref="I144:P144">
    <cfRule type="cellIs" dxfId="250" priority="108" operator="equal">
      <formula>0</formula>
    </cfRule>
  </conditionalFormatting>
  <conditionalFormatting sqref="I148:P148">
    <cfRule type="cellIs" dxfId="249" priority="103" operator="equal">
      <formula>0</formula>
    </cfRule>
  </conditionalFormatting>
  <conditionalFormatting sqref="I148:P148">
    <cfRule type="cellIs" dxfId="248" priority="104" operator="equal">
      <formula>0</formula>
    </cfRule>
  </conditionalFormatting>
  <conditionalFormatting sqref="I152:P152">
    <cfRule type="cellIs" dxfId="247" priority="99" operator="equal">
      <formula>0</formula>
    </cfRule>
  </conditionalFormatting>
  <conditionalFormatting sqref="I152:P152">
    <cfRule type="cellIs" dxfId="246" priority="100" operator="equal">
      <formula>0</formula>
    </cfRule>
  </conditionalFormatting>
  <conditionalFormatting sqref="I156:P156">
    <cfRule type="cellIs" dxfId="245" priority="95" operator="equal">
      <formula>0</formula>
    </cfRule>
  </conditionalFormatting>
  <conditionalFormatting sqref="I156:P156">
    <cfRule type="cellIs" dxfId="244" priority="96" operator="equal">
      <formula>0</formula>
    </cfRule>
  </conditionalFormatting>
  <conditionalFormatting sqref="I160:P160">
    <cfRule type="cellIs" dxfId="243" priority="91" operator="equal">
      <formula>0</formula>
    </cfRule>
  </conditionalFormatting>
  <conditionalFormatting sqref="I160:P160">
    <cfRule type="cellIs" dxfId="242" priority="92" operator="equal">
      <formula>0</formula>
    </cfRule>
  </conditionalFormatting>
  <conditionalFormatting sqref="I164:P164">
    <cfRule type="cellIs" dxfId="241" priority="87" operator="equal">
      <formula>0</formula>
    </cfRule>
  </conditionalFormatting>
  <conditionalFormatting sqref="I164:P164">
    <cfRule type="cellIs" dxfId="240" priority="88" operator="equal">
      <formula>0</formula>
    </cfRule>
  </conditionalFormatting>
  <conditionalFormatting sqref="I168:P168">
    <cfRule type="cellIs" dxfId="239" priority="83" operator="equal">
      <formula>0</formula>
    </cfRule>
  </conditionalFormatting>
  <conditionalFormatting sqref="I168:P168">
    <cfRule type="cellIs" dxfId="238" priority="84" operator="equal">
      <formula>0</formula>
    </cfRule>
  </conditionalFormatting>
  <conditionalFormatting sqref="I172:P172">
    <cfRule type="cellIs" dxfId="237" priority="79" operator="equal">
      <formula>0</formula>
    </cfRule>
  </conditionalFormatting>
  <conditionalFormatting sqref="I172:P172">
    <cfRule type="cellIs" dxfId="236" priority="80" operator="equal">
      <formula>0</formula>
    </cfRule>
  </conditionalFormatting>
  <conditionalFormatting sqref="I176:P176">
    <cfRule type="cellIs" dxfId="235" priority="75" operator="equal">
      <formula>0</formula>
    </cfRule>
  </conditionalFormatting>
  <conditionalFormatting sqref="I176:P176">
    <cfRule type="cellIs" dxfId="234" priority="76" operator="equal">
      <formula>0</formula>
    </cfRule>
  </conditionalFormatting>
  <conditionalFormatting sqref="I180:P180">
    <cfRule type="cellIs" dxfId="233" priority="71" operator="equal">
      <formula>0</formula>
    </cfRule>
  </conditionalFormatting>
  <conditionalFormatting sqref="I180:P180">
    <cfRule type="cellIs" dxfId="232" priority="72" operator="equal">
      <formula>0</formula>
    </cfRule>
  </conditionalFormatting>
  <conditionalFormatting sqref="I184:P184">
    <cfRule type="cellIs" dxfId="231" priority="67" operator="equal">
      <formula>0</formula>
    </cfRule>
  </conditionalFormatting>
  <conditionalFormatting sqref="I184:P184">
    <cfRule type="cellIs" dxfId="230" priority="68" operator="equal">
      <formula>0</formula>
    </cfRule>
  </conditionalFormatting>
  <conditionalFormatting sqref="I188:P188">
    <cfRule type="cellIs" dxfId="229" priority="63" operator="equal">
      <formula>0</formula>
    </cfRule>
  </conditionalFormatting>
  <conditionalFormatting sqref="I188:P188">
    <cfRule type="cellIs" dxfId="228" priority="64" operator="equal">
      <formula>0</formula>
    </cfRule>
  </conditionalFormatting>
  <conditionalFormatting sqref="I137:P137">
    <cfRule type="cellIs" dxfId="227" priority="57" operator="equal">
      <formula>0</formula>
    </cfRule>
    <cfRule type="cellIs" dxfId="226" priority="58" operator="equal">
      <formula>0</formula>
    </cfRule>
  </conditionalFormatting>
  <conditionalFormatting sqref="I192:P192">
    <cfRule type="cellIs" dxfId="225" priority="59" operator="equal">
      <formula>0</formula>
    </cfRule>
  </conditionalFormatting>
  <conditionalFormatting sqref="I192:P192">
    <cfRule type="cellIs" dxfId="224" priority="60" operator="equal">
      <formula>0</formula>
    </cfRule>
  </conditionalFormatting>
  <conditionalFormatting sqref="I141:P141">
    <cfRule type="cellIs" dxfId="223" priority="53" operator="equal">
      <formula>0</formula>
    </cfRule>
    <cfRule type="cellIs" dxfId="222" priority="54" operator="equal">
      <formula>0</formula>
    </cfRule>
  </conditionalFormatting>
  <conditionalFormatting sqref="I145:P145">
    <cfRule type="cellIs" dxfId="221" priority="49" operator="equal">
      <formula>0</formula>
    </cfRule>
    <cfRule type="cellIs" dxfId="220" priority="50" operator="equal">
      <formula>0</formula>
    </cfRule>
  </conditionalFormatting>
  <conditionalFormatting sqref="I149:P149">
    <cfRule type="cellIs" dxfId="219" priority="45" operator="equal">
      <formula>0</formula>
    </cfRule>
    <cfRule type="cellIs" dxfId="218" priority="46" operator="equal">
      <formula>0</formula>
    </cfRule>
  </conditionalFormatting>
  <conditionalFormatting sqref="I153:P153">
    <cfRule type="cellIs" dxfId="217" priority="41" operator="equal">
      <formula>0</formula>
    </cfRule>
    <cfRule type="cellIs" dxfId="216" priority="42" operator="equal">
      <formula>0</formula>
    </cfRule>
  </conditionalFormatting>
  <conditionalFormatting sqref="I157:P157">
    <cfRule type="cellIs" dxfId="215" priority="37" operator="equal">
      <formula>0</formula>
    </cfRule>
    <cfRule type="cellIs" dxfId="214" priority="38" operator="equal">
      <formula>0</formula>
    </cfRule>
  </conditionalFormatting>
  <conditionalFormatting sqref="I161:P161">
    <cfRule type="cellIs" dxfId="213" priority="33" operator="equal">
      <formula>0</formula>
    </cfRule>
    <cfRule type="cellIs" dxfId="212" priority="34" operator="equal">
      <formula>0</formula>
    </cfRule>
  </conditionalFormatting>
  <conditionalFormatting sqref="P163">
    <cfRule type="cellIs" dxfId="211" priority="29" operator="equal">
      <formula>0</formula>
    </cfRule>
    <cfRule type="cellIs" dxfId="210" priority="30" operator="equal">
      <formula>0</formula>
    </cfRule>
  </conditionalFormatting>
  <conditionalFormatting sqref="I167:P167">
    <cfRule type="cellIs" dxfId="209" priority="25" operator="equal">
      <formula>0</formula>
    </cfRule>
    <cfRule type="cellIs" dxfId="208" priority="26" operator="equal">
      <formula>0</formula>
    </cfRule>
  </conditionalFormatting>
  <conditionalFormatting sqref="I171:P171">
    <cfRule type="cellIs" dxfId="207" priority="21" operator="equal">
      <formula>0</formula>
    </cfRule>
    <cfRule type="cellIs" dxfId="206" priority="22" operator="equal">
      <formula>0</formula>
    </cfRule>
  </conditionalFormatting>
  <conditionalFormatting sqref="I175:P175">
    <cfRule type="cellIs" dxfId="205" priority="17" operator="equal">
      <formula>0</formula>
    </cfRule>
    <cfRule type="cellIs" dxfId="204" priority="18" operator="equal">
      <formula>0</formula>
    </cfRule>
  </conditionalFormatting>
  <conditionalFormatting sqref="I179:P179">
    <cfRule type="cellIs" dxfId="203" priority="13" operator="equal">
      <formula>0</formula>
    </cfRule>
    <cfRule type="cellIs" dxfId="202" priority="14" operator="equal">
      <formula>0</formula>
    </cfRule>
  </conditionalFormatting>
  <conditionalFormatting sqref="I187:P187">
    <cfRule type="cellIs" dxfId="201" priority="5" operator="equal">
      <formula>0</formula>
    </cfRule>
    <cfRule type="cellIs" dxfId="200" priority="6" operator="equal">
      <formula>0</formula>
    </cfRule>
  </conditionalFormatting>
  <conditionalFormatting sqref="I189:P189">
    <cfRule type="cellIs" dxfId="199" priority="3" operator="equal">
      <formula>0</formula>
    </cfRule>
    <cfRule type="cellIs" dxfId="198" priority="4" operator="equal">
      <formula>0</formula>
    </cfRule>
  </conditionalFormatting>
  <conditionalFormatting sqref="I51">
    <cfRule type="cellIs" dxfId="197" priority="331" operator="equal">
      <formula>0</formula>
    </cfRule>
    <cfRule type="cellIs" dxfId="196" priority="332" operator="equal">
      <formula>0</formula>
    </cfRule>
  </conditionalFormatting>
  <conditionalFormatting sqref="I23:P23">
    <cfRule type="cellIs" dxfId="195" priority="329" operator="equal">
      <formula>0</formula>
    </cfRule>
    <cfRule type="cellIs" dxfId="194" priority="330" operator="equal">
      <formula>0</formula>
    </cfRule>
  </conditionalFormatting>
  <conditionalFormatting sqref="I25:P25">
    <cfRule type="cellIs" dxfId="193" priority="327" operator="equal">
      <formula>0</formula>
    </cfRule>
    <cfRule type="cellIs" dxfId="192" priority="328" operator="equal">
      <formula>0</formula>
    </cfRule>
  </conditionalFormatting>
  <conditionalFormatting sqref="I27:P27">
    <cfRule type="cellIs" dxfId="191" priority="325" operator="equal">
      <formula>0</formula>
    </cfRule>
    <cfRule type="cellIs" dxfId="190" priority="326" operator="equal">
      <formula>0</formula>
    </cfRule>
  </conditionalFormatting>
  <conditionalFormatting sqref="I29:P29">
    <cfRule type="cellIs" dxfId="189" priority="323" operator="equal">
      <formula>0</formula>
    </cfRule>
    <cfRule type="cellIs" dxfId="188" priority="324" operator="equal">
      <formula>0</formula>
    </cfRule>
  </conditionalFormatting>
  <conditionalFormatting sqref="I33:P33">
    <cfRule type="cellIs" dxfId="187" priority="319" operator="equal">
      <formula>0</formula>
    </cfRule>
    <cfRule type="cellIs" dxfId="186" priority="320" operator="equal">
      <formula>0</formula>
    </cfRule>
  </conditionalFormatting>
  <conditionalFormatting sqref="I35:P35">
    <cfRule type="cellIs" dxfId="185" priority="317" operator="equal">
      <formula>0</formula>
    </cfRule>
    <cfRule type="cellIs" dxfId="184" priority="318" operator="equal">
      <formula>0</formula>
    </cfRule>
  </conditionalFormatting>
  <conditionalFormatting sqref="I37:P37">
    <cfRule type="cellIs" dxfId="183" priority="315" operator="equal">
      <formula>0</formula>
    </cfRule>
    <cfRule type="cellIs" dxfId="182" priority="316" operator="equal">
      <formula>0</formula>
    </cfRule>
  </conditionalFormatting>
  <conditionalFormatting sqref="I41:P41">
    <cfRule type="cellIs" dxfId="181" priority="311" operator="equal">
      <formula>0</formula>
    </cfRule>
    <cfRule type="cellIs" dxfId="180" priority="312" operator="equal">
      <formula>0</formula>
    </cfRule>
  </conditionalFormatting>
  <conditionalFormatting sqref="I43:P43">
    <cfRule type="cellIs" dxfId="179" priority="309" operator="equal">
      <formula>0</formula>
    </cfRule>
    <cfRule type="cellIs" dxfId="178" priority="310" operator="equal">
      <formula>0</formula>
    </cfRule>
  </conditionalFormatting>
  <conditionalFormatting sqref="I45:P45">
    <cfRule type="cellIs" dxfId="177" priority="307" operator="equal">
      <formula>0</formula>
    </cfRule>
    <cfRule type="cellIs" dxfId="176" priority="308" operator="equal">
      <formula>0</formula>
    </cfRule>
  </conditionalFormatting>
  <conditionalFormatting sqref="I49:P49">
    <cfRule type="cellIs" dxfId="175" priority="303" operator="equal">
      <formula>0</formula>
    </cfRule>
    <cfRule type="cellIs" dxfId="174" priority="304" operator="equal">
      <formula>0</formula>
    </cfRule>
  </conditionalFormatting>
  <conditionalFormatting sqref="J51:P51">
    <cfRule type="cellIs" dxfId="173" priority="301" operator="equal">
      <formula>0</formula>
    </cfRule>
    <cfRule type="cellIs" dxfId="172" priority="302" operator="equal">
      <formula>0</formula>
    </cfRule>
  </conditionalFormatting>
  <conditionalFormatting sqref="I53:P53">
    <cfRule type="cellIs" dxfId="171" priority="299" operator="equal">
      <formula>0</formula>
    </cfRule>
    <cfRule type="cellIs" dxfId="170" priority="300" operator="equal">
      <formula>0</formula>
    </cfRule>
  </conditionalFormatting>
  <conditionalFormatting sqref="I55:P55">
    <cfRule type="cellIs" dxfId="169" priority="297" operator="equal">
      <formula>0</formula>
    </cfRule>
    <cfRule type="cellIs" dxfId="168" priority="298" operator="equal">
      <formula>0</formula>
    </cfRule>
  </conditionalFormatting>
  <conditionalFormatting sqref="I57:P57">
    <cfRule type="cellIs" dxfId="167" priority="295" operator="equal">
      <formula>0</formula>
    </cfRule>
    <cfRule type="cellIs" dxfId="166" priority="296" operator="equal">
      <formula>0</formula>
    </cfRule>
  </conditionalFormatting>
  <conditionalFormatting sqref="I59:P59">
    <cfRule type="cellIs" dxfId="165" priority="293" operator="equal">
      <formula>0</formula>
    </cfRule>
    <cfRule type="cellIs" dxfId="164" priority="294" operator="equal">
      <formula>0</formula>
    </cfRule>
  </conditionalFormatting>
  <conditionalFormatting sqref="I61:P61">
    <cfRule type="cellIs" dxfId="163" priority="291" operator="equal">
      <formula>0</formula>
    </cfRule>
    <cfRule type="cellIs" dxfId="162" priority="292" operator="equal">
      <formula>0</formula>
    </cfRule>
  </conditionalFormatting>
  <conditionalFormatting sqref="I63:P63">
    <cfRule type="cellIs" dxfId="161" priority="289" operator="equal">
      <formula>0</formula>
    </cfRule>
    <cfRule type="cellIs" dxfId="160" priority="290" operator="equal">
      <formula>0</formula>
    </cfRule>
  </conditionalFormatting>
  <conditionalFormatting sqref="I65:P65">
    <cfRule type="cellIs" dxfId="159" priority="287" operator="equal">
      <formula>0</formula>
    </cfRule>
    <cfRule type="cellIs" dxfId="158" priority="288" operator="equal">
      <formula>0</formula>
    </cfRule>
  </conditionalFormatting>
  <conditionalFormatting sqref="I67:P67">
    <cfRule type="cellIs" dxfId="157" priority="285" operator="equal">
      <formula>0</formula>
    </cfRule>
    <cfRule type="cellIs" dxfId="156" priority="286" operator="equal">
      <formula>0</formula>
    </cfRule>
  </conditionalFormatting>
  <conditionalFormatting sqref="I69:P69">
    <cfRule type="cellIs" dxfId="155" priority="283" operator="equal">
      <formula>0</formula>
    </cfRule>
    <cfRule type="cellIs" dxfId="154" priority="284" operator="equal">
      <formula>0</formula>
    </cfRule>
  </conditionalFormatting>
  <conditionalFormatting sqref="I71:P71">
    <cfRule type="cellIs" dxfId="153" priority="281" operator="equal">
      <formula>0</formula>
    </cfRule>
    <cfRule type="cellIs" dxfId="152" priority="282" operator="equal">
      <formula>0</formula>
    </cfRule>
  </conditionalFormatting>
  <conditionalFormatting sqref="I73:P73">
    <cfRule type="cellIs" dxfId="151" priority="279" operator="equal">
      <formula>0</formula>
    </cfRule>
    <cfRule type="cellIs" dxfId="150" priority="280" operator="equal">
      <formula>0</formula>
    </cfRule>
  </conditionalFormatting>
  <conditionalFormatting sqref="I77:P77">
    <cfRule type="cellIs" dxfId="149" priority="275" operator="equal">
      <formula>0</formula>
    </cfRule>
    <cfRule type="cellIs" dxfId="148" priority="276" operator="equal">
      <formula>0</formula>
    </cfRule>
  </conditionalFormatting>
  <conditionalFormatting sqref="I81:P81">
    <cfRule type="cellIs" dxfId="147" priority="271" operator="equal">
      <formula>0</formula>
    </cfRule>
    <cfRule type="cellIs" dxfId="146" priority="272" operator="equal">
      <formula>0</formula>
    </cfRule>
  </conditionalFormatting>
  <conditionalFormatting sqref="I85:P85">
    <cfRule type="cellIs" dxfId="145" priority="267" operator="equal">
      <formula>0</formula>
    </cfRule>
    <cfRule type="cellIs" dxfId="144" priority="268" operator="equal">
      <formula>0</formula>
    </cfRule>
  </conditionalFormatting>
  <conditionalFormatting sqref="I89:P89">
    <cfRule type="cellIs" dxfId="143" priority="263" operator="equal">
      <formula>0</formula>
    </cfRule>
    <cfRule type="cellIs" dxfId="142" priority="264" operator="equal">
      <formula>0</formula>
    </cfRule>
  </conditionalFormatting>
  <conditionalFormatting sqref="I93:P93">
    <cfRule type="cellIs" dxfId="141" priority="259" operator="equal">
      <formula>0</formula>
    </cfRule>
    <cfRule type="cellIs" dxfId="140" priority="260" operator="equal">
      <formula>0</formula>
    </cfRule>
  </conditionalFormatting>
  <conditionalFormatting sqref="I97:P97">
    <cfRule type="cellIs" dxfId="139" priority="255" operator="equal">
      <formula>0</formula>
    </cfRule>
    <cfRule type="cellIs" dxfId="138" priority="256" operator="equal">
      <formula>0</formula>
    </cfRule>
  </conditionalFormatting>
  <conditionalFormatting sqref="I101:P101">
    <cfRule type="cellIs" dxfId="137" priority="251" operator="equal">
      <formula>0</formula>
    </cfRule>
    <cfRule type="cellIs" dxfId="136" priority="252" operator="equal">
      <formula>0</formula>
    </cfRule>
  </conditionalFormatting>
  <conditionalFormatting sqref="I105:P105">
    <cfRule type="cellIs" dxfId="135" priority="247" operator="equal">
      <formula>0</formula>
    </cfRule>
    <cfRule type="cellIs" dxfId="134" priority="248" operator="equal">
      <formula>0</formula>
    </cfRule>
  </conditionalFormatting>
  <conditionalFormatting sqref="I109:P109">
    <cfRule type="cellIs" dxfId="133" priority="243" operator="equal">
      <formula>0</formula>
    </cfRule>
    <cfRule type="cellIs" dxfId="132" priority="244" operator="equal">
      <formula>0</formula>
    </cfRule>
  </conditionalFormatting>
  <conditionalFormatting sqref="I111:P111">
    <cfRule type="cellIs" dxfId="131" priority="241" operator="equal">
      <formula>0</formula>
    </cfRule>
    <cfRule type="cellIs" dxfId="130" priority="242" operator="equal">
      <formula>0</formula>
    </cfRule>
  </conditionalFormatting>
  <conditionalFormatting sqref="I113:P113">
    <cfRule type="cellIs" dxfId="129" priority="239" operator="equal">
      <formula>0</formula>
    </cfRule>
    <cfRule type="cellIs" dxfId="128" priority="240" operator="equal">
      <formula>0</formula>
    </cfRule>
  </conditionalFormatting>
  <conditionalFormatting sqref="I115:P115">
    <cfRule type="cellIs" dxfId="127" priority="237" operator="equal">
      <formula>0</formula>
    </cfRule>
    <cfRule type="cellIs" dxfId="126" priority="238" operator="equal">
      <formula>0</formula>
    </cfRule>
  </conditionalFormatting>
  <conditionalFormatting sqref="I117:P117">
    <cfRule type="cellIs" dxfId="125" priority="235" operator="equal">
      <formula>0</formula>
    </cfRule>
    <cfRule type="cellIs" dxfId="124" priority="236" operator="equal">
      <formula>0</formula>
    </cfRule>
  </conditionalFormatting>
  <conditionalFormatting sqref="I119:P119">
    <cfRule type="cellIs" dxfId="123" priority="233" operator="equal">
      <formula>0</formula>
    </cfRule>
    <cfRule type="cellIs" dxfId="122" priority="234" operator="equal">
      <formula>0</formula>
    </cfRule>
  </conditionalFormatting>
  <conditionalFormatting sqref="I121:P121">
    <cfRule type="cellIs" dxfId="121" priority="231" operator="equal">
      <formula>0</formula>
    </cfRule>
    <cfRule type="cellIs" dxfId="120" priority="232" operator="equal">
      <formula>0</formula>
    </cfRule>
  </conditionalFormatting>
  <conditionalFormatting sqref="I123:P123">
    <cfRule type="cellIs" dxfId="119" priority="229" operator="equal">
      <formula>0</formula>
    </cfRule>
    <cfRule type="cellIs" dxfId="118" priority="230" operator="equal">
      <formula>0</formula>
    </cfRule>
  </conditionalFormatting>
  <conditionalFormatting sqref="I127:P127">
    <cfRule type="cellIs" dxfId="117" priority="225" operator="equal">
      <formula>0</formula>
    </cfRule>
    <cfRule type="cellIs" dxfId="116" priority="226" operator="equal">
      <formula>0</formula>
    </cfRule>
  </conditionalFormatting>
  <conditionalFormatting sqref="I24:P24">
    <cfRule type="cellIs" dxfId="115" priority="221" operator="equal">
      <formula>0</formula>
    </cfRule>
  </conditionalFormatting>
  <conditionalFormatting sqref="I24:P24">
    <cfRule type="cellIs" dxfId="114" priority="222" operator="equal">
      <formula>0</formula>
    </cfRule>
  </conditionalFormatting>
  <conditionalFormatting sqref="I28:P28">
    <cfRule type="cellIs" dxfId="113" priority="217" operator="equal">
      <formula>0</formula>
    </cfRule>
  </conditionalFormatting>
  <conditionalFormatting sqref="I28:P28">
    <cfRule type="cellIs" dxfId="112" priority="218" operator="equal">
      <formula>0</formula>
    </cfRule>
  </conditionalFormatting>
  <conditionalFormatting sqref="I32:P32">
    <cfRule type="cellIs" dxfId="111" priority="213" operator="equal">
      <formula>0</formula>
    </cfRule>
  </conditionalFormatting>
  <conditionalFormatting sqref="I32:P32">
    <cfRule type="cellIs" dxfId="110" priority="214" operator="equal">
      <formula>0</formula>
    </cfRule>
  </conditionalFormatting>
  <conditionalFormatting sqref="I36:P36">
    <cfRule type="cellIs" dxfId="109" priority="209" operator="equal">
      <formula>0</formula>
    </cfRule>
  </conditionalFormatting>
  <conditionalFormatting sqref="I36:P36">
    <cfRule type="cellIs" dxfId="108" priority="210" operator="equal">
      <formula>0</formula>
    </cfRule>
  </conditionalFormatting>
  <conditionalFormatting sqref="I40:P40">
    <cfRule type="cellIs" dxfId="107" priority="205" operator="equal">
      <formula>0</formula>
    </cfRule>
  </conditionalFormatting>
  <conditionalFormatting sqref="I40:P40">
    <cfRule type="cellIs" dxfId="106" priority="206" operator="equal">
      <formula>0</formula>
    </cfRule>
  </conditionalFormatting>
  <conditionalFormatting sqref="I44:P44">
    <cfRule type="cellIs" dxfId="105" priority="201" operator="equal">
      <formula>0</formula>
    </cfRule>
  </conditionalFormatting>
  <conditionalFormatting sqref="I44:P44">
    <cfRule type="cellIs" dxfId="104" priority="202" operator="equal">
      <formula>0</formula>
    </cfRule>
  </conditionalFormatting>
  <conditionalFormatting sqref="I48:P48">
    <cfRule type="cellIs" dxfId="103" priority="197" operator="equal">
      <formula>0</formula>
    </cfRule>
  </conditionalFormatting>
  <conditionalFormatting sqref="I48:P48">
    <cfRule type="cellIs" dxfId="102" priority="198" operator="equal">
      <formula>0</formula>
    </cfRule>
  </conditionalFormatting>
  <conditionalFormatting sqref="I52:P52">
    <cfRule type="cellIs" dxfId="101" priority="193" operator="equal">
      <formula>0</formula>
    </cfRule>
  </conditionalFormatting>
  <conditionalFormatting sqref="I52:P52">
    <cfRule type="cellIs" dxfId="100" priority="194" operator="equal">
      <formula>0</formula>
    </cfRule>
  </conditionalFormatting>
  <conditionalFormatting sqref="I56:P56">
    <cfRule type="cellIs" dxfId="99" priority="189" operator="equal">
      <formula>0</formula>
    </cfRule>
  </conditionalFormatting>
  <conditionalFormatting sqref="I56:P56">
    <cfRule type="cellIs" dxfId="98" priority="190" operator="equal">
      <formula>0</formula>
    </cfRule>
  </conditionalFormatting>
  <conditionalFormatting sqref="I60:P60">
    <cfRule type="cellIs" dxfId="97" priority="185" operator="equal">
      <formula>0</formula>
    </cfRule>
  </conditionalFormatting>
  <conditionalFormatting sqref="I60:P60">
    <cfRule type="cellIs" dxfId="96" priority="186" operator="equal">
      <formula>0</formula>
    </cfRule>
  </conditionalFormatting>
  <conditionalFormatting sqref="I64:P64">
    <cfRule type="cellIs" dxfId="95" priority="181" operator="equal">
      <formula>0</formula>
    </cfRule>
  </conditionalFormatting>
  <conditionalFormatting sqref="I64:P64">
    <cfRule type="cellIs" dxfId="94" priority="182" operator="equal">
      <formula>0</formula>
    </cfRule>
  </conditionalFormatting>
  <conditionalFormatting sqref="I68:P68">
    <cfRule type="cellIs" dxfId="93" priority="177" operator="equal">
      <formula>0</formula>
    </cfRule>
  </conditionalFormatting>
  <conditionalFormatting sqref="I68:P68">
    <cfRule type="cellIs" dxfId="92" priority="178" operator="equal">
      <formula>0</formula>
    </cfRule>
  </conditionalFormatting>
  <conditionalFormatting sqref="I72:P72">
    <cfRule type="cellIs" dxfId="91" priority="173" operator="equal">
      <formula>0</formula>
    </cfRule>
  </conditionalFormatting>
  <conditionalFormatting sqref="I72:P72">
    <cfRule type="cellIs" dxfId="90" priority="174" operator="equal">
      <formula>0</formula>
    </cfRule>
  </conditionalFormatting>
  <conditionalFormatting sqref="I76:P76">
    <cfRule type="cellIs" dxfId="89" priority="169" operator="equal">
      <formula>0</formula>
    </cfRule>
  </conditionalFormatting>
  <conditionalFormatting sqref="I76:P76">
    <cfRule type="cellIs" dxfId="88" priority="170" operator="equal">
      <formula>0</formula>
    </cfRule>
  </conditionalFormatting>
  <conditionalFormatting sqref="I80:P80">
    <cfRule type="cellIs" dxfId="87" priority="165" operator="equal">
      <formula>0</formula>
    </cfRule>
  </conditionalFormatting>
  <conditionalFormatting sqref="I80:P80">
    <cfRule type="cellIs" dxfId="86" priority="166" operator="equal">
      <formula>0</formula>
    </cfRule>
  </conditionalFormatting>
  <conditionalFormatting sqref="I84:P84">
    <cfRule type="cellIs" dxfId="85" priority="161" operator="equal">
      <formula>0</formula>
    </cfRule>
  </conditionalFormatting>
  <conditionalFormatting sqref="I84:P84">
    <cfRule type="cellIs" dxfId="84" priority="162" operator="equal">
      <formula>0</formula>
    </cfRule>
  </conditionalFormatting>
  <conditionalFormatting sqref="I88:P88">
    <cfRule type="cellIs" dxfId="83" priority="157" operator="equal">
      <formula>0</formula>
    </cfRule>
  </conditionalFormatting>
  <conditionalFormatting sqref="I88:P88">
    <cfRule type="cellIs" dxfId="82" priority="158" operator="equal">
      <formula>0</formula>
    </cfRule>
  </conditionalFormatting>
  <conditionalFormatting sqref="I92:P92">
    <cfRule type="cellIs" dxfId="81" priority="153" operator="equal">
      <formula>0</formula>
    </cfRule>
  </conditionalFormatting>
  <conditionalFormatting sqref="I92:P92">
    <cfRule type="cellIs" dxfId="80" priority="154" operator="equal">
      <formula>0</formula>
    </cfRule>
  </conditionalFormatting>
  <conditionalFormatting sqref="I96:P96">
    <cfRule type="cellIs" dxfId="79" priority="149" operator="equal">
      <formula>0</formula>
    </cfRule>
  </conditionalFormatting>
  <conditionalFormatting sqref="I96:P96">
    <cfRule type="cellIs" dxfId="78" priority="150" operator="equal">
      <formula>0</formula>
    </cfRule>
  </conditionalFormatting>
  <conditionalFormatting sqref="I100:P100">
    <cfRule type="cellIs" dxfId="77" priority="145" operator="equal">
      <formula>0</formula>
    </cfRule>
  </conditionalFormatting>
  <conditionalFormatting sqref="I100:P100">
    <cfRule type="cellIs" dxfId="76" priority="146" operator="equal">
      <formula>0</formula>
    </cfRule>
  </conditionalFormatting>
  <conditionalFormatting sqref="I104:P104">
    <cfRule type="cellIs" dxfId="75" priority="141" operator="equal">
      <formula>0</formula>
    </cfRule>
  </conditionalFormatting>
  <conditionalFormatting sqref="I104:P104">
    <cfRule type="cellIs" dxfId="74" priority="142" operator="equal">
      <formula>0</formula>
    </cfRule>
  </conditionalFormatting>
  <conditionalFormatting sqref="I108:P108">
    <cfRule type="cellIs" dxfId="73" priority="137" operator="equal">
      <formula>0</formula>
    </cfRule>
  </conditionalFormatting>
  <conditionalFormatting sqref="I108:P108">
    <cfRule type="cellIs" dxfId="72" priority="138" operator="equal">
      <formula>0</formula>
    </cfRule>
  </conditionalFormatting>
  <conditionalFormatting sqref="I112:P112">
    <cfRule type="cellIs" dxfId="71" priority="133" operator="equal">
      <formula>0</formula>
    </cfRule>
  </conditionalFormatting>
  <conditionalFormatting sqref="I112:P112">
    <cfRule type="cellIs" dxfId="70" priority="134" operator="equal">
      <formula>0</formula>
    </cfRule>
  </conditionalFormatting>
  <conditionalFormatting sqref="I116:P116">
    <cfRule type="cellIs" dxfId="69" priority="129" operator="equal">
      <formula>0</formula>
    </cfRule>
  </conditionalFormatting>
  <conditionalFormatting sqref="I116:P116">
    <cfRule type="cellIs" dxfId="68" priority="130" operator="equal">
      <formula>0</formula>
    </cfRule>
  </conditionalFormatting>
  <conditionalFormatting sqref="I118:P118">
    <cfRule type="cellIs" dxfId="67" priority="127" operator="equal">
      <formula>0</formula>
    </cfRule>
  </conditionalFormatting>
  <conditionalFormatting sqref="I118:P118">
    <cfRule type="cellIs" dxfId="66" priority="128" operator="equal">
      <formula>0</formula>
    </cfRule>
  </conditionalFormatting>
  <conditionalFormatting sqref="I120:P120">
    <cfRule type="cellIs" dxfId="65" priority="125" operator="equal">
      <formula>0</formula>
    </cfRule>
  </conditionalFormatting>
  <conditionalFormatting sqref="I120:P120">
    <cfRule type="cellIs" dxfId="64" priority="126" operator="equal">
      <formula>0</formula>
    </cfRule>
  </conditionalFormatting>
  <conditionalFormatting sqref="I122:P122">
    <cfRule type="cellIs" dxfId="63" priority="123" operator="equal">
      <formula>0</formula>
    </cfRule>
  </conditionalFormatting>
  <conditionalFormatting sqref="I122:P122">
    <cfRule type="cellIs" dxfId="62" priority="124" operator="equal">
      <formula>0</formula>
    </cfRule>
  </conditionalFormatting>
  <conditionalFormatting sqref="I124:P124">
    <cfRule type="cellIs" dxfId="61" priority="121" operator="equal">
      <formula>0</formula>
    </cfRule>
  </conditionalFormatting>
  <conditionalFormatting sqref="I124:P124">
    <cfRule type="cellIs" dxfId="60" priority="122" operator="equal">
      <formula>0</formula>
    </cfRule>
  </conditionalFormatting>
  <conditionalFormatting sqref="I128:P128">
    <cfRule type="cellIs" dxfId="59" priority="117" operator="equal">
      <formula>0</formula>
    </cfRule>
  </conditionalFormatting>
  <conditionalFormatting sqref="I128:P128">
    <cfRule type="cellIs" dxfId="58" priority="118" operator="equal">
      <formula>0</formula>
    </cfRule>
  </conditionalFormatting>
  <conditionalFormatting sqref="I138:P138">
    <cfRule type="cellIs" dxfId="57" priority="113" operator="equal">
      <formula>0</formula>
    </cfRule>
  </conditionalFormatting>
  <conditionalFormatting sqref="I138:P138">
    <cfRule type="cellIs" dxfId="56" priority="114" operator="equal">
      <formula>0</formula>
    </cfRule>
  </conditionalFormatting>
  <conditionalFormatting sqref="I142:P142">
    <cfRule type="cellIs" dxfId="55" priority="109" operator="equal">
      <formula>0</formula>
    </cfRule>
  </conditionalFormatting>
  <conditionalFormatting sqref="I142:P142">
    <cfRule type="cellIs" dxfId="54" priority="110" operator="equal">
      <formula>0</formula>
    </cfRule>
  </conditionalFormatting>
  <conditionalFormatting sqref="I146:P146">
    <cfRule type="cellIs" dxfId="53" priority="105" operator="equal">
      <formula>0</formula>
    </cfRule>
  </conditionalFormatting>
  <conditionalFormatting sqref="I146:P146">
    <cfRule type="cellIs" dxfId="52" priority="106" operator="equal">
      <formula>0</formula>
    </cfRule>
  </conditionalFormatting>
  <conditionalFormatting sqref="I150:P150">
    <cfRule type="cellIs" dxfId="51" priority="101" operator="equal">
      <formula>0</formula>
    </cfRule>
  </conditionalFormatting>
  <conditionalFormatting sqref="I150:P150">
    <cfRule type="cellIs" dxfId="50" priority="102" operator="equal">
      <formula>0</formula>
    </cfRule>
  </conditionalFormatting>
  <conditionalFormatting sqref="I154:P154">
    <cfRule type="cellIs" dxfId="49" priority="97" operator="equal">
      <formula>0</formula>
    </cfRule>
  </conditionalFormatting>
  <conditionalFormatting sqref="I154:P154">
    <cfRule type="cellIs" dxfId="48" priority="98" operator="equal">
      <formula>0</formula>
    </cfRule>
  </conditionalFormatting>
  <conditionalFormatting sqref="I158:P158">
    <cfRule type="cellIs" dxfId="47" priority="93" operator="equal">
      <formula>0</formula>
    </cfRule>
  </conditionalFormatting>
  <conditionalFormatting sqref="I158:P158">
    <cfRule type="cellIs" dxfId="46" priority="94" operator="equal">
      <formula>0</formula>
    </cfRule>
  </conditionalFormatting>
  <conditionalFormatting sqref="I162:P162">
    <cfRule type="cellIs" dxfId="45" priority="89" operator="equal">
      <formula>0</formula>
    </cfRule>
  </conditionalFormatting>
  <conditionalFormatting sqref="I162:P162">
    <cfRule type="cellIs" dxfId="44" priority="90" operator="equal">
      <formula>0</formula>
    </cfRule>
  </conditionalFormatting>
  <conditionalFormatting sqref="I166:P166">
    <cfRule type="cellIs" dxfId="43" priority="85" operator="equal">
      <formula>0</formula>
    </cfRule>
  </conditionalFormatting>
  <conditionalFormatting sqref="I166:P166">
    <cfRule type="cellIs" dxfId="42" priority="86" operator="equal">
      <formula>0</formula>
    </cfRule>
  </conditionalFormatting>
  <conditionalFormatting sqref="I170:P170">
    <cfRule type="cellIs" dxfId="41" priority="81" operator="equal">
      <formula>0</formula>
    </cfRule>
  </conditionalFormatting>
  <conditionalFormatting sqref="I170:P170">
    <cfRule type="cellIs" dxfId="40" priority="82" operator="equal">
      <formula>0</formula>
    </cfRule>
  </conditionalFormatting>
  <conditionalFormatting sqref="I174:P174">
    <cfRule type="cellIs" dxfId="39" priority="77" operator="equal">
      <formula>0</formula>
    </cfRule>
  </conditionalFormatting>
  <conditionalFormatting sqref="I174:P174">
    <cfRule type="cellIs" dxfId="38" priority="78" operator="equal">
      <formula>0</formula>
    </cfRule>
  </conditionalFormatting>
  <conditionalFormatting sqref="I178:P178">
    <cfRule type="cellIs" dxfId="37" priority="73" operator="equal">
      <formula>0</formula>
    </cfRule>
  </conditionalFormatting>
  <conditionalFormatting sqref="I178:P178">
    <cfRule type="cellIs" dxfId="36" priority="74" operator="equal">
      <formula>0</formula>
    </cfRule>
  </conditionalFormatting>
  <conditionalFormatting sqref="I182:P182">
    <cfRule type="cellIs" dxfId="35" priority="69" operator="equal">
      <formula>0</formula>
    </cfRule>
  </conditionalFormatting>
  <conditionalFormatting sqref="I182:P182">
    <cfRule type="cellIs" dxfId="34" priority="70" operator="equal">
      <formula>0</formula>
    </cfRule>
  </conditionalFormatting>
  <conditionalFormatting sqref="I186:P186">
    <cfRule type="cellIs" dxfId="33" priority="65" operator="equal">
      <formula>0</formula>
    </cfRule>
  </conditionalFormatting>
  <conditionalFormatting sqref="I186:P186">
    <cfRule type="cellIs" dxfId="32" priority="66" operator="equal">
      <formula>0</formula>
    </cfRule>
  </conditionalFormatting>
  <conditionalFormatting sqref="I190:P190">
    <cfRule type="cellIs" dxfId="31" priority="61" operator="equal">
      <formula>0</formula>
    </cfRule>
  </conditionalFormatting>
  <conditionalFormatting sqref="I190:P190">
    <cfRule type="cellIs" dxfId="30" priority="62" operator="equal">
      <formula>0</formula>
    </cfRule>
  </conditionalFormatting>
  <conditionalFormatting sqref="I139:P139">
    <cfRule type="cellIs" dxfId="29" priority="55" operator="equal">
      <formula>0</formula>
    </cfRule>
    <cfRule type="cellIs" dxfId="28" priority="56" operator="equal">
      <formula>0</formula>
    </cfRule>
  </conditionalFormatting>
  <conditionalFormatting sqref="I143:P143">
    <cfRule type="cellIs" dxfId="27" priority="51" operator="equal">
      <formula>0</formula>
    </cfRule>
    <cfRule type="cellIs" dxfId="26" priority="52" operator="equal">
      <formula>0</formula>
    </cfRule>
  </conditionalFormatting>
  <conditionalFormatting sqref="I147:P147">
    <cfRule type="cellIs" dxfId="25" priority="47" operator="equal">
      <formula>0</formula>
    </cfRule>
    <cfRule type="cellIs" dxfId="24" priority="48" operator="equal">
      <formula>0</formula>
    </cfRule>
  </conditionalFormatting>
  <conditionalFormatting sqref="I151:P151">
    <cfRule type="cellIs" dxfId="23" priority="43" operator="equal">
      <formula>0</formula>
    </cfRule>
    <cfRule type="cellIs" dxfId="22" priority="44" operator="equal">
      <formula>0</formula>
    </cfRule>
  </conditionalFormatting>
  <conditionalFormatting sqref="I155:P155">
    <cfRule type="cellIs" dxfId="21" priority="39" operator="equal">
      <formula>0</formula>
    </cfRule>
    <cfRule type="cellIs" dxfId="20" priority="40" operator="equal">
      <formula>0</formula>
    </cfRule>
  </conditionalFormatting>
  <conditionalFormatting sqref="I159:P159">
    <cfRule type="cellIs" dxfId="19" priority="35" operator="equal">
      <formula>0</formula>
    </cfRule>
    <cfRule type="cellIs" dxfId="18" priority="36" operator="equal">
      <formula>0</formula>
    </cfRule>
  </conditionalFormatting>
  <conditionalFormatting sqref="I163:O163">
    <cfRule type="cellIs" dxfId="17" priority="31" operator="equal">
      <formula>0</formula>
    </cfRule>
    <cfRule type="cellIs" dxfId="16" priority="32" operator="equal">
      <formula>0</formula>
    </cfRule>
  </conditionalFormatting>
  <conditionalFormatting sqref="I165:P165">
    <cfRule type="cellIs" dxfId="15" priority="27" operator="equal">
      <formula>0</formula>
    </cfRule>
    <cfRule type="cellIs" dxfId="14" priority="28" operator="equal">
      <formula>0</formula>
    </cfRule>
  </conditionalFormatting>
  <conditionalFormatting sqref="I169:P169">
    <cfRule type="cellIs" dxfId="13" priority="23" operator="equal">
      <formula>0</formula>
    </cfRule>
    <cfRule type="cellIs" dxfId="12" priority="24" operator="equal">
      <formula>0</formula>
    </cfRule>
  </conditionalFormatting>
  <conditionalFormatting sqref="I173:P173">
    <cfRule type="cellIs" dxfId="11" priority="19" operator="equal">
      <formula>0</formula>
    </cfRule>
    <cfRule type="cellIs" dxfId="10" priority="20" operator="equal">
      <formula>0</formula>
    </cfRule>
  </conditionalFormatting>
  <conditionalFormatting sqref="I177:P177">
    <cfRule type="cellIs" dxfId="9" priority="15" operator="equal">
      <formula>0</formula>
    </cfRule>
    <cfRule type="cellIs" dxfId="8" priority="16" operator="equal">
      <formula>0</formula>
    </cfRule>
  </conditionalFormatting>
  <conditionalFormatting sqref="I181:P181">
    <cfRule type="cellIs" dxfId="7" priority="11" operator="equal">
      <formula>0</formula>
    </cfRule>
    <cfRule type="cellIs" dxfId="6" priority="12" operator="equal">
      <formula>0</formula>
    </cfRule>
  </conditionalFormatting>
  <conditionalFormatting sqref="I183:P183">
    <cfRule type="cellIs" dxfId="5" priority="9" operator="equal">
      <formula>0</formula>
    </cfRule>
    <cfRule type="cellIs" dxfId="4" priority="10" operator="equal">
      <formula>0</formula>
    </cfRule>
  </conditionalFormatting>
  <conditionalFormatting sqref="I185:P185">
    <cfRule type="cellIs" dxfId="3" priority="7" operator="equal">
      <formula>0</formula>
    </cfRule>
    <cfRule type="cellIs" dxfId="2" priority="8" operator="equal">
      <formula>0</formula>
    </cfRule>
  </conditionalFormatting>
  <conditionalFormatting sqref="I191:P191">
    <cfRule type="cellIs" dxfId="1" priority="1" operator="equal">
      <formula>0</formula>
    </cfRule>
    <cfRule type="cellIs" dxfId="0" priority="2" operator="equal">
      <formula>0</formula>
    </cfRule>
  </conditionalFormatting>
  <printOptions horizontalCentered="1" verticalCentered="1"/>
  <pageMargins left="0.51181102362204722" right="0.51181102362204722" top="0.74803149606299213" bottom="0.39370078740157483" header="0.62992125984251968" footer="0.31496062992125984"/>
  <pageSetup paperSize="9" scale="74" fitToHeight="0" orientation="landscape" horizontalDpi="1200" verticalDpi="1200" r:id="rId1"/>
  <headerFooter>
    <oddFooter>&amp;RPAG.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BDI</vt:lpstr>
      <vt:lpstr>Modelo Eventograma-Cronograma</vt:lpstr>
      <vt:lpstr>BDI!Area_de_impressao</vt:lpstr>
      <vt:lpstr>'Modelo Eventograma-Cronograma'!Area_de_impressao</vt:lpstr>
      <vt:lpstr>'Modelo Eventograma-Cronograma'!Titulos_de_impressao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Mariene Valesan</cp:lastModifiedBy>
  <cp:revision>0</cp:revision>
  <cp:lastPrinted>2025-10-08T17:26:10Z</cp:lastPrinted>
  <dcterms:created xsi:type="dcterms:W3CDTF">2024-09-14T14:24:19Z</dcterms:created>
  <dcterms:modified xsi:type="dcterms:W3CDTF">2025-10-08T18:58:30Z</dcterms:modified>
</cp:coreProperties>
</file>